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drawings/drawing27.xml" ContentType="application/vnd.openxmlformats-officedocument.drawing+xml"/>
  <Override PartName="/xl/drawings/drawing28.xml" ContentType="application/vnd.openxmlformats-officedocument.drawing+xml"/>
  <Override PartName="/xl/drawings/drawing29.xml" ContentType="application/vnd.openxmlformats-officedocument.drawing+xml"/>
  <Override PartName="/xl/drawings/drawing30.xml" ContentType="application/vnd.openxmlformats-officedocument.drawing+xml"/>
  <Override PartName="/xl/drawings/drawing31.xml" ContentType="application/vnd.openxmlformats-officedocument.drawing+xml"/>
  <Override PartName="/xl/drawings/drawing32.xml" ContentType="application/vnd.openxmlformats-officedocument.drawing+xml"/>
  <Override PartName="/xl/drawings/drawing33.xml" ContentType="application/vnd.openxmlformats-officedocument.drawing+xml"/>
  <Override PartName="/xl/drawings/drawing34.xml" ContentType="application/vnd.openxmlformats-officedocument.drawing+xml"/>
  <Override PartName="/xl/drawings/drawing35.xml" ContentType="application/vnd.openxmlformats-officedocument.drawing+xml"/>
  <Override PartName="/xl/drawings/drawing36.xml" ContentType="application/vnd.openxmlformats-officedocument.drawing+xml"/>
  <Override PartName="/xl/drawings/drawing37.xml" ContentType="application/vnd.openxmlformats-officedocument.drawing+xml"/>
  <Override PartName="/xl/drawings/drawing38.xml" ContentType="application/vnd.openxmlformats-officedocument.drawing+xml"/>
  <Override PartName="/xl/drawings/drawing39.xml" ContentType="application/vnd.openxmlformats-officedocument.drawing+xml"/>
  <Override PartName="/xl/drawings/drawing40.xml" ContentType="application/vnd.openxmlformats-officedocument.drawing+xml"/>
  <Override PartName="/xl/drawings/drawing41.xml" ContentType="application/vnd.openxmlformats-officedocument.drawing+xml"/>
  <Override PartName="/xl/drawings/drawing42.xml" ContentType="application/vnd.openxmlformats-officedocument.drawing+xml"/>
  <Override PartName="/xl/drawings/drawing43.xml" ContentType="application/vnd.openxmlformats-officedocument.drawing+xml"/>
  <Override PartName="/xl/drawings/drawing44.xml" ContentType="application/vnd.openxmlformats-officedocument.drawing+xml"/>
  <Override PartName="/xl/drawings/drawing45.xml" ContentType="application/vnd.openxmlformats-officedocument.drawing+xml"/>
  <Override PartName="/xl/drawings/drawing46.xml" ContentType="application/vnd.openxmlformats-officedocument.drawing+xml"/>
  <Override PartName="/xl/drawings/drawing47.xml" ContentType="application/vnd.openxmlformats-officedocument.drawing+xml"/>
  <Override PartName="/xl/drawings/drawing48.xml" ContentType="application/vnd.openxmlformats-officedocument.drawing+xml"/>
  <Override PartName="/xl/drawings/drawing49.xml" ContentType="application/vnd.openxmlformats-officedocument.drawing+xml"/>
  <Override PartName="/xl/drawings/drawing50.xml" ContentType="application/vnd.openxmlformats-officedocument.drawing+xml"/>
  <Override PartName="/xl/drawings/drawing51.xml" ContentType="application/vnd.openxmlformats-officedocument.drawing+xml"/>
  <Override PartName="/xl/drawings/drawing52.xml" ContentType="application/vnd.openxmlformats-officedocument.drawing+xml"/>
  <Override PartName="/xl/drawings/drawing53.xml" ContentType="application/vnd.openxmlformats-officedocument.drawing+xml"/>
  <Override PartName="/xl/drawings/drawing54.xml" ContentType="application/vnd.openxmlformats-officedocument.drawing+xml"/>
  <Override PartName="/xl/drawings/drawing55.xml" ContentType="application/vnd.openxmlformats-officedocument.drawing+xml"/>
  <Override PartName="/xl/drawings/drawing56.xml" ContentType="application/vnd.openxmlformats-officedocument.drawing+xml"/>
  <Override PartName="/xl/drawings/drawing57.xml" ContentType="application/vnd.openxmlformats-officedocument.drawing+xml"/>
  <Override PartName="/xl/drawings/drawing58.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officeDocument/2006/relationships/extended-properties" Target="docProps/app.xml" /><Relationship Id="rId3"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M:\Obchodní 2024\VZ 2024\082 Týniště - Albrechtice\B Vysvětlení, změna, doplnění č. 5\výkaz výměr neoceněný\"/>
    </mc:Choice>
  </mc:AlternateContent>
  <bookViews>
    <workbookView xWindow="0" yWindow="0" windowWidth="0" windowHeight="0" activeTab="57"/>
  </bookViews>
  <sheets>
    <sheet name="CZV-NVSO 000" sheetId="2" r:id="rId1"/>
    <sheet name="CZV-NVSO 020" sheetId="3" r:id="rId2"/>
    <sheet name="CZV-NVSO 101" sheetId="4" r:id="rId3"/>
    <sheet name="CZV-NVSO 102" sheetId="5" r:id="rId4"/>
    <sheet name="CZV-NVSO 103" sheetId="6" r:id="rId5"/>
    <sheet name="CZV-NVSO 104" sheetId="7" r:id="rId6"/>
    <sheet name="CZV-NVSO 105" sheetId="8" r:id="rId7"/>
    <sheet name="CZV-NVSO 106" sheetId="9" r:id="rId8"/>
    <sheet name="CZV-NVSO 107" sheetId="10" r:id="rId9"/>
    <sheet name="CZV-NVSO 108" sheetId="11" r:id="rId10"/>
    <sheet name="CZV-NVSO 109.1" sheetId="12" r:id="rId11"/>
    <sheet name="CZV-NVSO 109" sheetId="13" r:id="rId12"/>
    <sheet name="CZV-NVSO 180" sheetId="14" r:id="rId13"/>
    <sheet name="CZV-NVSO 201" sheetId="15" r:id="rId14"/>
    <sheet name="CZV-NVSO 202" sheetId="16" r:id="rId15"/>
    <sheet name="CZV-NVSO 203" sheetId="17" r:id="rId16"/>
    <sheet name="CZV-NVSO 204" sheetId="18" r:id="rId17"/>
    <sheet name="CZV-NVSO 211" sheetId="19" r:id="rId18"/>
    <sheet name="CZV-NVSO 212" sheetId="20" r:id="rId19"/>
    <sheet name="CZV-NVSO 213" sheetId="21" r:id="rId20"/>
    <sheet name="CZV-NVSO 214" sheetId="22" r:id="rId21"/>
    <sheet name="CZV-NVSO 215" sheetId="23" r:id="rId22"/>
    <sheet name="CZV-NVSO 216" sheetId="24" r:id="rId23"/>
    <sheet name="CZV-NVSO 301" sheetId="25" r:id="rId24"/>
    <sheet name="CZV-NVSO 302" sheetId="26" r:id="rId25"/>
    <sheet name="CZV-NVSO 310" sheetId="27" r:id="rId26"/>
    <sheet name="CZV-NVSO 801" sheetId="28" r:id="rId27"/>
    <sheet name="CZV-PVCZV-PV-DSO 020" sheetId="29" r:id="rId28"/>
    <sheet name="CZV-PVCZV-PV-DSO 102" sheetId="30" r:id="rId29"/>
    <sheet name="CZV-PVCZV-PV-DSO 104" sheetId="31" r:id="rId30"/>
    <sheet name="CZV-PVCZV-PV-DSO 105" sheetId="32" r:id="rId31"/>
    <sheet name="CZV-PVCZV-PV-DSO 106" sheetId="33" r:id="rId32"/>
    <sheet name="CZV-PVCZV-PV-DSO 107" sheetId="34" r:id="rId33"/>
    <sheet name="CZV-PVCZV-PV-DSO 108" sheetId="35" r:id="rId34"/>
    <sheet name="CZV-PVCZV-PV-DSO 109.1" sheetId="36" r:id="rId35"/>
    <sheet name="CZV-PVCZV-PV-DSO 180" sheetId="37" r:id="rId36"/>
    <sheet name="CZV-PVCZV-PV-DSO 201" sheetId="38" r:id="rId37"/>
    <sheet name="CZV-PVCZV-PV-DSO 302" sheetId="39" r:id="rId38"/>
    <sheet name="CZV-PVCZV-PV-DSO 310" sheetId="40" r:id="rId39"/>
    <sheet name="CZV-PVCZV-PV-DSO 422" sheetId="41" r:id="rId40"/>
    <sheet name="CZV-PVCZV-PV-DSO 801" sheetId="42" r:id="rId41"/>
    <sheet name="CZV-PVCZV-PV-HSO 020" sheetId="43" r:id="rId42"/>
    <sheet name="CZV-PVCZV-PV-HSO 101" sheetId="44" r:id="rId43"/>
    <sheet name="CZV-PVCZV-PV-HSO 103" sheetId="45" r:id="rId44"/>
    <sheet name="CZV-PVCZV-PV-HSO 190" sheetId="46" r:id="rId45"/>
    <sheet name="CZV-PVCZV-PV-HSO 201" sheetId="47" r:id="rId46"/>
    <sheet name="CZV-PVCZV-PV-HSO 202" sheetId="48" r:id="rId47"/>
    <sheet name="CZV-PVCZV-PV-HSO 203" sheetId="49" r:id="rId48"/>
    <sheet name="CZV-PVCZV-PV-HSO 204" sheetId="50" r:id="rId49"/>
    <sheet name="CZV-PVCZV-PV-HSO 211" sheetId="51" r:id="rId50"/>
    <sheet name="CZV-PVCZV-PV-HSO 212" sheetId="52" r:id="rId51"/>
    <sheet name="CZV-PVCZV-PV-HSO 213" sheetId="53" r:id="rId52"/>
    <sheet name="CZV-PVCZV-PV-HSO 214" sheetId="54" r:id="rId53"/>
    <sheet name="CZV-PVCZV-PV-HSO 215" sheetId="55" r:id="rId54"/>
    <sheet name="CZV-PVCZV-PV-HSO 216" sheetId="56" r:id="rId55"/>
    <sheet name="CZV-PVCZV-PV-HSO 301" sheetId="57" r:id="rId56"/>
    <sheet name="CZV-PVCZV-PV-HSO 421" sheetId="58" r:id="rId57"/>
    <sheet name="CZV-PVCZV-PV-HSO 801" sheetId="59" r:id="rId58"/>
  </sheets>
  <calcPr/>
</workbook>
</file>

<file path=xl/calcChain.xml><?xml version="1.0" encoding="utf-8"?>
<calcChain xmlns="http://schemas.openxmlformats.org/spreadsheetml/2006/main">
  <c i="59" l="1" r="I3"/>
  <c r="I10"/>
  <c r="O39"/>
  <c r="I39"/>
  <c r="O35"/>
  <c r="I35"/>
  <c r="O31"/>
  <c r="I31"/>
  <c r="O27"/>
  <c r="I27"/>
  <c r="O23"/>
  <c r="I23"/>
  <c r="O19"/>
  <c r="I19"/>
  <c r="O15"/>
  <c r="I15"/>
  <c r="O11"/>
  <c r="I11"/>
  <c i="58" r="I3"/>
  <c r="I160"/>
  <c r="O237"/>
  <c r="I237"/>
  <c r="O233"/>
  <c r="I233"/>
  <c r="O229"/>
  <c r="I229"/>
  <c r="O225"/>
  <c r="I225"/>
  <c r="O221"/>
  <c r="I221"/>
  <c r="O217"/>
  <c r="I217"/>
  <c r="O213"/>
  <c r="I213"/>
  <c r="O209"/>
  <c r="I209"/>
  <c r="O205"/>
  <c r="I205"/>
  <c r="O201"/>
  <c r="I201"/>
  <c r="O197"/>
  <c r="I197"/>
  <c r="O193"/>
  <c r="I193"/>
  <c r="O189"/>
  <c r="I189"/>
  <c r="O185"/>
  <c r="I185"/>
  <c r="O181"/>
  <c r="I181"/>
  <c r="O177"/>
  <c r="I177"/>
  <c r="O173"/>
  <c r="I173"/>
  <c r="O169"/>
  <c r="I169"/>
  <c r="O165"/>
  <c r="I165"/>
  <c r="O161"/>
  <c r="I161"/>
  <c r="I43"/>
  <c r="O156"/>
  <c r="I156"/>
  <c r="O152"/>
  <c r="I152"/>
  <c r="O148"/>
  <c r="I148"/>
  <c r="O144"/>
  <c r="I144"/>
  <c r="O140"/>
  <c r="I140"/>
  <c r="O136"/>
  <c r="I136"/>
  <c r="O132"/>
  <c r="I132"/>
  <c r="O128"/>
  <c r="I128"/>
  <c r="O124"/>
  <c r="I124"/>
  <c r="O120"/>
  <c r="I120"/>
  <c r="O116"/>
  <c r="I116"/>
  <c r="O112"/>
  <c r="I112"/>
  <c r="O108"/>
  <c r="I108"/>
  <c r="O104"/>
  <c r="I104"/>
  <c r="O100"/>
  <c r="I100"/>
  <c r="O96"/>
  <c r="I96"/>
  <c r="O92"/>
  <c r="I92"/>
  <c r="O88"/>
  <c r="I88"/>
  <c r="O84"/>
  <c r="I84"/>
  <c r="O80"/>
  <c r="I80"/>
  <c r="O76"/>
  <c r="I76"/>
  <c r="O72"/>
  <c r="I72"/>
  <c r="O68"/>
  <c r="I68"/>
  <c r="O64"/>
  <c r="I64"/>
  <c r="O60"/>
  <c r="I60"/>
  <c r="O56"/>
  <c r="I56"/>
  <c r="O52"/>
  <c r="I52"/>
  <c r="O48"/>
  <c r="I48"/>
  <c r="O44"/>
  <c r="I44"/>
  <c r="I10"/>
  <c r="O39"/>
  <c r="I39"/>
  <c r="O35"/>
  <c r="I35"/>
  <c r="O31"/>
  <c r="I31"/>
  <c r="O27"/>
  <c r="I27"/>
  <c r="O23"/>
  <c r="I23"/>
  <c r="O19"/>
  <c r="I19"/>
  <c r="O15"/>
  <c r="I15"/>
  <c r="O11"/>
  <c r="I11"/>
  <c i="57" r="I3"/>
  <c r="I41"/>
  <c r="O70"/>
  <c r="I70"/>
  <c r="O66"/>
  <c r="I66"/>
  <c r="O62"/>
  <c r="I62"/>
  <c r="O58"/>
  <c r="I58"/>
  <c r="O54"/>
  <c r="I54"/>
  <c r="O50"/>
  <c r="I50"/>
  <c r="O46"/>
  <c r="I46"/>
  <c r="O42"/>
  <c r="I42"/>
  <c r="I36"/>
  <c r="O37"/>
  <c r="I37"/>
  <c r="I31"/>
  <c r="O32"/>
  <c r="I32"/>
  <c r="I10"/>
  <c r="O27"/>
  <c r="I27"/>
  <c r="O23"/>
  <c r="I23"/>
  <c r="O19"/>
  <c r="I19"/>
  <c r="O15"/>
  <c r="I15"/>
  <c r="O11"/>
  <c r="I11"/>
  <c i="56" r="I3"/>
  <c r="I31"/>
  <c r="O60"/>
  <c r="I60"/>
  <c r="O56"/>
  <c r="I56"/>
  <c r="O52"/>
  <c r="I52"/>
  <c r="O48"/>
  <c r="I48"/>
  <c r="O44"/>
  <c r="I44"/>
  <c r="O40"/>
  <c r="I40"/>
  <c r="O36"/>
  <c r="I36"/>
  <c r="O32"/>
  <c r="I32"/>
  <c r="I10"/>
  <c r="O27"/>
  <c r="I27"/>
  <c r="O23"/>
  <c r="I23"/>
  <c r="O19"/>
  <c r="I19"/>
  <c r="O15"/>
  <c r="I15"/>
  <c r="O11"/>
  <c r="I11"/>
  <c i="55" r="I3"/>
  <c r="I31"/>
  <c r="O60"/>
  <c r="I60"/>
  <c r="O56"/>
  <c r="I56"/>
  <c r="O52"/>
  <c r="I52"/>
  <c r="O48"/>
  <c r="I48"/>
  <c r="O44"/>
  <c r="I44"/>
  <c r="O40"/>
  <c r="I40"/>
  <c r="O36"/>
  <c r="I36"/>
  <c r="O32"/>
  <c r="I32"/>
  <c r="I10"/>
  <c r="O27"/>
  <c r="I27"/>
  <c r="O23"/>
  <c r="I23"/>
  <c r="O19"/>
  <c r="I19"/>
  <c r="O15"/>
  <c r="I15"/>
  <c r="O11"/>
  <c r="I11"/>
  <c i="54" r="I3"/>
  <c r="I31"/>
  <c r="O48"/>
  <c r="I48"/>
  <c r="O44"/>
  <c r="I44"/>
  <c r="O40"/>
  <c r="I40"/>
  <c r="O36"/>
  <c r="I36"/>
  <c r="O32"/>
  <c r="I32"/>
  <c r="I10"/>
  <c r="O27"/>
  <c r="I27"/>
  <c r="O23"/>
  <c r="I23"/>
  <c r="O19"/>
  <c r="I19"/>
  <c r="O15"/>
  <c r="I15"/>
  <c r="O11"/>
  <c r="I11"/>
  <c i="53" r="I3"/>
  <c r="I27"/>
  <c r="O60"/>
  <c r="I60"/>
  <c r="O56"/>
  <c r="I56"/>
  <c r="O52"/>
  <c r="I52"/>
  <c r="O48"/>
  <c r="I48"/>
  <c r="O44"/>
  <c r="I44"/>
  <c r="O40"/>
  <c r="I40"/>
  <c r="O36"/>
  <c r="I36"/>
  <c r="O32"/>
  <c r="I32"/>
  <c r="O28"/>
  <c r="I28"/>
  <c r="I10"/>
  <c r="O23"/>
  <c r="I23"/>
  <c r="O19"/>
  <c r="I19"/>
  <c r="O15"/>
  <c r="I15"/>
  <c r="O11"/>
  <c r="I11"/>
  <c i="52" r="I3"/>
  <c r="I31"/>
  <c r="O52"/>
  <c r="I52"/>
  <c r="O48"/>
  <c r="I48"/>
  <c r="O44"/>
  <c r="I44"/>
  <c r="O40"/>
  <c r="I40"/>
  <c r="O36"/>
  <c r="I36"/>
  <c r="O32"/>
  <c r="I32"/>
  <c r="I10"/>
  <c r="O27"/>
  <c r="I27"/>
  <c r="O23"/>
  <c r="I23"/>
  <c r="O19"/>
  <c r="I19"/>
  <c r="O15"/>
  <c r="I15"/>
  <c r="O11"/>
  <c r="I11"/>
  <c i="51" r="I3"/>
  <c r="I65"/>
  <c r="O106"/>
  <c r="I106"/>
  <c r="O102"/>
  <c r="I102"/>
  <c r="O98"/>
  <c r="I98"/>
  <c r="O94"/>
  <c r="I94"/>
  <c r="O90"/>
  <c r="I90"/>
  <c r="O86"/>
  <c r="I86"/>
  <c r="O82"/>
  <c r="I82"/>
  <c r="O78"/>
  <c r="I78"/>
  <c r="O74"/>
  <c r="I74"/>
  <c r="O70"/>
  <c r="I70"/>
  <c r="O66"/>
  <c r="I66"/>
  <c r="I56"/>
  <c r="O61"/>
  <c r="I61"/>
  <c r="O57"/>
  <c r="I57"/>
  <c r="I35"/>
  <c r="O52"/>
  <c r="I52"/>
  <c r="O48"/>
  <c r="I48"/>
  <c r="O44"/>
  <c r="I44"/>
  <c r="O40"/>
  <c r="I40"/>
  <c r="O36"/>
  <c r="I36"/>
  <c r="I10"/>
  <c r="O31"/>
  <c r="I31"/>
  <c r="O27"/>
  <c r="I27"/>
  <c r="O23"/>
  <c r="I23"/>
  <c r="O19"/>
  <c r="I19"/>
  <c r="O15"/>
  <c r="I15"/>
  <c r="O11"/>
  <c r="I11"/>
  <c i="50" r="I3"/>
  <c r="I245"/>
  <c r="O310"/>
  <c r="I310"/>
  <c r="O306"/>
  <c r="I306"/>
  <c r="O302"/>
  <c r="I302"/>
  <c r="O298"/>
  <c r="I298"/>
  <c r="O294"/>
  <c r="I294"/>
  <c r="O290"/>
  <c r="I290"/>
  <c r="O286"/>
  <c r="I286"/>
  <c r="O282"/>
  <c r="I282"/>
  <c r="O278"/>
  <c r="I278"/>
  <c r="O274"/>
  <c r="I274"/>
  <c r="O270"/>
  <c r="I270"/>
  <c r="O266"/>
  <c r="I266"/>
  <c r="O262"/>
  <c r="I262"/>
  <c r="O258"/>
  <c r="I258"/>
  <c r="O254"/>
  <c r="I254"/>
  <c r="O250"/>
  <c r="I250"/>
  <c r="O246"/>
  <c r="I246"/>
  <c r="I232"/>
  <c r="O241"/>
  <c r="I241"/>
  <c r="O237"/>
  <c r="I237"/>
  <c r="O233"/>
  <c r="I233"/>
  <c r="I203"/>
  <c r="O228"/>
  <c r="I228"/>
  <c r="O224"/>
  <c r="I224"/>
  <c r="O220"/>
  <c r="I220"/>
  <c r="O216"/>
  <c r="I216"/>
  <c r="O212"/>
  <c r="I212"/>
  <c r="O208"/>
  <c r="I208"/>
  <c r="O204"/>
  <c r="I204"/>
  <c r="I198"/>
  <c r="O199"/>
  <c r="I199"/>
  <c r="I125"/>
  <c r="O194"/>
  <c r="I194"/>
  <c r="O190"/>
  <c r="I190"/>
  <c r="O186"/>
  <c r="I186"/>
  <c r="O182"/>
  <c r="I182"/>
  <c r="O178"/>
  <c r="I178"/>
  <c r="O174"/>
  <c r="I174"/>
  <c r="O170"/>
  <c r="I170"/>
  <c r="O166"/>
  <c r="I166"/>
  <c r="O162"/>
  <c r="I162"/>
  <c r="O158"/>
  <c r="I158"/>
  <c r="O154"/>
  <c r="I154"/>
  <c r="O150"/>
  <c r="I150"/>
  <c r="O146"/>
  <c r="I146"/>
  <c r="O142"/>
  <c r="I142"/>
  <c r="O138"/>
  <c r="I138"/>
  <c r="O134"/>
  <c r="I134"/>
  <c r="O130"/>
  <c r="I130"/>
  <c r="O126"/>
  <c r="I126"/>
  <c r="I96"/>
  <c r="O121"/>
  <c r="I121"/>
  <c r="O117"/>
  <c r="I117"/>
  <c r="O113"/>
  <c r="I113"/>
  <c r="O109"/>
  <c r="I109"/>
  <c r="O105"/>
  <c r="I105"/>
  <c r="O101"/>
  <c r="I101"/>
  <c r="O97"/>
  <c r="I97"/>
  <c r="I51"/>
  <c r="O92"/>
  <c r="I92"/>
  <c r="O88"/>
  <c r="I88"/>
  <c r="O84"/>
  <c r="I84"/>
  <c r="O80"/>
  <c r="I80"/>
  <c r="O76"/>
  <c r="I76"/>
  <c r="O72"/>
  <c r="I72"/>
  <c r="O68"/>
  <c r="I68"/>
  <c r="O64"/>
  <c r="I64"/>
  <c r="O60"/>
  <c r="I60"/>
  <c r="O56"/>
  <c r="I56"/>
  <c r="O52"/>
  <c r="I52"/>
  <c r="I10"/>
  <c r="O47"/>
  <c r="I47"/>
  <c r="O43"/>
  <c r="I43"/>
  <c r="O39"/>
  <c r="I39"/>
  <c r="O35"/>
  <c r="I35"/>
  <c r="O31"/>
  <c r="I31"/>
  <c r="O27"/>
  <c r="I27"/>
  <c r="O23"/>
  <c r="I23"/>
  <c r="O19"/>
  <c r="I19"/>
  <c r="O15"/>
  <c r="I15"/>
  <c r="O11"/>
  <c r="I11"/>
  <c i="49" r="I3"/>
  <c r="I229"/>
  <c r="O282"/>
  <c r="I282"/>
  <c r="O278"/>
  <c r="I278"/>
  <c r="O274"/>
  <c r="I274"/>
  <c r="O270"/>
  <c r="I270"/>
  <c r="O266"/>
  <c r="I266"/>
  <c r="O262"/>
  <c r="I262"/>
  <c r="O258"/>
  <c r="I258"/>
  <c r="O254"/>
  <c r="I254"/>
  <c r="O250"/>
  <c r="I250"/>
  <c r="O246"/>
  <c r="I246"/>
  <c r="O242"/>
  <c r="I242"/>
  <c r="O238"/>
  <c r="I238"/>
  <c r="O234"/>
  <c r="I234"/>
  <c r="O230"/>
  <c r="I230"/>
  <c r="I220"/>
  <c r="O225"/>
  <c r="I225"/>
  <c r="O221"/>
  <c r="I221"/>
  <c r="I191"/>
  <c r="O216"/>
  <c r="I216"/>
  <c r="O212"/>
  <c r="I212"/>
  <c r="O208"/>
  <c r="I208"/>
  <c r="O204"/>
  <c r="I204"/>
  <c r="O200"/>
  <c r="I200"/>
  <c r="O196"/>
  <c r="I196"/>
  <c r="O192"/>
  <c r="I192"/>
  <c r="I182"/>
  <c r="O187"/>
  <c r="I187"/>
  <c r="O183"/>
  <c r="I183"/>
  <c r="I109"/>
  <c r="O178"/>
  <c r="I178"/>
  <c r="O174"/>
  <c r="I174"/>
  <c r="O170"/>
  <c r="I170"/>
  <c r="O166"/>
  <c r="I166"/>
  <c r="O162"/>
  <c r="I162"/>
  <c r="O158"/>
  <c r="I158"/>
  <c r="O154"/>
  <c r="I154"/>
  <c r="O150"/>
  <c r="I150"/>
  <c r="O146"/>
  <c r="I146"/>
  <c r="O142"/>
  <c r="I142"/>
  <c r="O138"/>
  <c r="I138"/>
  <c r="O134"/>
  <c r="I134"/>
  <c r="O130"/>
  <c r="I130"/>
  <c r="O126"/>
  <c r="I126"/>
  <c r="O122"/>
  <c r="I122"/>
  <c r="O118"/>
  <c r="I118"/>
  <c r="O114"/>
  <c r="I114"/>
  <c r="O110"/>
  <c r="I110"/>
  <c r="I88"/>
  <c r="O105"/>
  <c r="I105"/>
  <c r="O101"/>
  <c r="I101"/>
  <c r="O97"/>
  <c r="I97"/>
  <c r="O93"/>
  <c r="I93"/>
  <c r="O89"/>
  <c r="I89"/>
  <c r="I55"/>
  <c r="O84"/>
  <c r="I84"/>
  <c r="O80"/>
  <c r="I80"/>
  <c r="O76"/>
  <c r="I76"/>
  <c r="O72"/>
  <c r="I72"/>
  <c r="O68"/>
  <c r="I68"/>
  <c r="O64"/>
  <c r="I64"/>
  <c r="O60"/>
  <c r="I60"/>
  <c r="O56"/>
  <c r="I56"/>
  <c r="I10"/>
  <c r="O51"/>
  <c r="I51"/>
  <c r="O47"/>
  <c r="I47"/>
  <c r="O43"/>
  <c r="I43"/>
  <c r="O39"/>
  <c r="I39"/>
  <c r="O35"/>
  <c r="I35"/>
  <c r="O31"/>
  <c r="I31"/>
  <c r="O27"/>
  <c r="I27"/>
  <c r="O23"/>
  <c r="I23"/>
  <c r="O19"/>
  <c r="I19"/>
  <c r="O15"/>
  <c r="I15"/>
  <c r="O11"/>
  <c r="I11"/>
  <c i="48" r="I3"/>
  <c r="I225"/>
  <c r="O278"/>
  <c r="I278"/>
  <c r="O274"/>
  <c r="I274"/>
  <c r="O270"/>
  <c r="I270"/>
  <c r="O266"/>
  <c r="I266"/>
  <c r="O262"/>
  <c r="I262"/>
  <c r="O258"/>
  <c r="I258"/>
  <c r="O254"/>
  <c r="I254"/>
  <c r="O250"/>
  <c r="I250"/>
  <c r="O246"/>
  <c r="I246"/>
  <c r="O242"/>
  <c r="I242"/>
  <c r="O238"/>
  <c r="I238"/>
  <c r="O234"/>
  <c r="I234"/>
  <c r="O230"/>
  <c r="I230"/>
  <c r="O226"/>
  <c r="I226"/>
  <c r="I216"/>
  <c r="O221"/>
  <c r="I221"/>
  <c r="O217"/>
  <c r="I217"/>
  <c r="I187"/>
  <c r="O212"/>
  <c r="I212"/>
  <c r="O208"/>
  <c r="I208"/>
  <c r="O204"/>
  <c r="I204"/>
  <c r="O200"/>
  <c r="I200"/>
  <c r="O196"/>
  <c r="I196"/>
  <c r="O192"/>
  <c r="I192"/>
  <c r="O188"/>
  <c r="I188"/>
  <c r="I174"/>
  <c r="O183"/>
  <c r="I183"/>
  <c r="O179"/>
  <c r="I179"/>
  <c r="O175"/>
  <c r="I175"/>
  <c r="I101"/>
  <c r="O170"/>
  <c r="I170"/>
  <c r="O166"/>
  <c r="I166"/>
  <c r="O162"/>
  <c r="I162"/>
  <c r="O158"/>
  <c r="I158"/>
  <c r="O154"/>
  <c r="I154"/>
  <c r="O150"/>
  <c r="I150"/>
  <c r="O146"/>
  <c r="I146"/>
  <c r="O142"/>
  <c r="I142"/>
  <c r="O138"/>
  <c r="I138"/>
  <c r="O134"/>
  <c r="I134"/>
  <c r="O130"/>
  <c r="I130"/>
  <c r="O126"/>
  <c r="I126"/>
  <c r="O122"/>
  <c r="I122"/>
  <c r="O118"/>
  <c r="I118"/>
  <c r="O114"/>
  <c r="I114"/>
  <c r="O110"/>
  <c r="I110"/>
  <c r="O106"/>
  <c r="I106"/>
  <c r="O102"/>
  <c r="I102"/>
  <c r="I80"/>
  <c r="O97"/>
  <c r="I97"/>
  <c r="O93"/>
  <c r="I93"/>
  <c r="O89"/>
  <c r="I89"/>
  <c r="O85"/>
  <c r="I85"/>
  <c r="O81"/>
  <c r="I81"/>
  <c r="I51"/>
  <c r="O76"/>
  <c r="I76"/>
  <c r="O72"/>
  <c r="I72"/>
  <c r="O68"/>
  <c r="I68"/>
  <c r="O64"/>
  <c r="I64"/>
  <c r="O60"/>
  <c r="I60"/>
  <c r="O56"/>
  <c r="I56"/>
  <c r="O52"/>
  <c r="I52"/>
  <c r="I10"/>
  <c r="O47"/>
  <c r="I47"/>
  <c r="O43"/>
  <c r="I43"/>
  <c r="O39"/>
  <c r="I39"/>
  <c r="O35"/>
  <c r="I35"/>
  <c r="O31"/>
  <c r="I31"/>
  <c r="O27"/>
  <c r="I27"/>
  <c r="O23"/>
  <c r="I23"/>
  <c r="O19"/>
  <c r="I19"/>
  <c r="O15"/>
  <c r="I15"/>
  <c r="O11"/>
  <c r="I11"/>
  <c i="47" r="I3"/>
  <c r="I293"/>
  <c r="O362"/>
  <c r="I362"/>
  <c r="O358"/>
  <c r="I358"/>
  <c r="O354"/>
  <c r="I354"/>
  <c r="O350"/>
  <c r="I350"/>
  <c r="O346"/>
  <c r="I346"/>
  <c r="O342"/>
  <c r="I342"/>
  <c r="O338"/>
  <c r="I338"/>
  <c r="O334"/>
  <c r="I334"/>
  <c r="O330"/>
  <c r="I330"/>
  <c r="O326"/>
  <c r="I326"/>
  <c r="O322"/>
  <c r="I322"/>
  <c r="O318"/>
  <c r="I318"/>
  <c r="O314"/>
  <c r="I314"/>
  <c r="O310"/>
  <c r="I310"/>
  <c r="O306"/>
  <c r="I306"/>
  <c r="O302"/>
  <c r="I302"/>
  <c r="O298"/>
  <c r="I298"/>
  <c r="O294"/>
  <c r="I294"/>
  <c r="I276"/>
  <c r="O289"/>
  <c r="I289"/>
  <c r="O285"/>
  <c r="I285"/>
  <c r="O281"/>
  <c r="I281"/>
  <c r="O277"/>
  <c r="I277"/>
  <c r="I247"/>
  <c r="O272"/>
  <c r="I272"/>
  <c r="O268"/>
  <c r="I268"/>
  <c r="O264"/>
  <c r="I264"/>
  <c r="O260"/>
  <c r="I260"/>
  <c r="O256"/>
  <c r="I256"/>
  <c r="O252"/>
  <c r="I252"/>
  <c r="O248"/>
  <c r="I248"/>
  <c r="I242"/>
  <c r="O243"/>
  <c r="I243"/>
  <c r="I153"/>
  <c r="O238"/>
  <c r="I238"/>
  <c r="O234"/>
  <c r="I234"/>
  <c r="O230"/>
  <c r="I230"/>
  <c r="O226"/>
  <c r="I226"/>
  <c r="O222"/>
  <c r="I222"/>
  <c r="O218"/>
  <c r="I218"/>
  <c r="O214"/>
  <c r="I214"/>
  <c r="O210"/>
  <c r="I210"/>
  <c r="O206"/>
  <c r="I206"/>
  <c r="O202"/>
  <c r="I202"/>
  <c r="O198"/>
  <c r="I198"/>
  <c r="O194"/>
  <c r="I194"/>
  <c r="O190"/>
  <c r="I190"/>
  <c r="O186"/>
  <c r="I186"/>
  <c r="O182"/>
  <c r="I182"/>
  <c r="O178"/>
  <c r="I178"/>
  <c r="O174"/>
  <c r="I174"/>
  <c r="O170"/>
  <c r="I170"/>
  <c r="O166"/>
  <c r="I166"/>
  <c r="O162"/>
  <c r="I162"/>
  <c r="O158"/>
  <c r="I158"/>
  <c r="O154"/>
  <c r="I154"/>
  <c r="I120"/>
  <c r="O149"/>
  <c r="I149"/>
  <c r="O145"/>
  <c r="I145"/>
  <c r="O141"/>
  <c r="I141"/>
  <c r="O137"/>
  <c r="I137"/>
  <c r="O133"/>
  <c r="I133"/>
  <c r="O129"/>
  <c r="I129"/>
  <c r="O125"/>
  <c r="I125"/>
  <c r="O121"/>
  <c r="I121"/>
  <c r="I63"/>
  <c r="O116"/>
  <c r="I116"/>
  <c r="O112"/>
  <c r="I112"/>
  <c r="O108"/>
  <c r="I108"/>
  <c r="O104"/>
  <c r="I104"/>
  <c r="O100"/>
  <c r="I100"/>
  <c r="O96"/>
  <c r="I96"/>
  <c r="O92"/>
  <c r="I92"/>
  <c r="O88"/>
  <c r="I88"/>
  <c r="O84"/>
  <c r="I84"/>
  <c r="O80"/>
  <c r="I80"/>
  <c r="O76"/>
  <c r="I76"/>
  <c r="O72"/>
  <c r="I72"/>
  <c r="O68"/>
  <c r="I68"/>
  <c r="O64"/>
  <c r="I64"/>
  <c r="I10"/>
  <c r="O59"/>
  <c r="I59"/>
  <c r="O55"/>
  <c r="I55"/>
  <c r="O51"/>
  <c r="I51"/>
  <c r="O47"/>
  <c r="I47"/>
  <c r="O43"/>
  <c r="I43"/>
  <c r="O39"/>
  <c r="I39"/>
  <c r="O35"/>
  <c r="I35"/>
  <c r="O31"/>
  <c r="I31"/>
  <c r="O27"/>
  <c r="I27"/>
  <c r="O23"/>
  <c r="I23"/>
  <c r="O19"/>
  <c r="I19"/>
  <c r="O15"/>
  <c r="I15"/>
  <c r="O11"/>
  <c r="I11"/>
  <c i="46" r="I3"/>
  <c r="I10"/>
  <c r="O55"/>
  <c r="I55"/>
  <c r="O51"/>
  <c r="I51"/>
  <c r="O47"/>
  <c r="I47"/>
  <c r="O43"/>
  <c r="I43"/>
  <c r="O39"/>
  <c r="I39"/>
  <c r="O35"/>
  <c r="I35"/>
  <c r="O31"/>
  <c r="I31"/>
  <c r="O27"/>
  <c r="I27"/>
  <c r="O23"/>
  <c r="I23"/>
  <c r="O19"/>
  <c r="I19"/>
  <c r="O15"/>
  <c r="I15"/>
  <c r="O11"/>
  <c r="I11"/>
  <c i="45" r="I3"/>
  <c r="I83"/>
  <c r="O88"/>
  <c r="I88"/>
  <c r="O84"/>
  <c r="I84"/>
  <c r="I78"/>
  <c r="O79"/>
  <c r="I79"/>
  <c r="I57"/>
  <c r="O74"/>
  <c r="I74"/>
  <c r="O70"/>
  <c r="I70"/>
  <c r="O66"/>
  <c r="I66"/>
  <c r="O62"/>
  <c r="I62"/>
  <c r="O58"/>
  <c r="I58"/>
  <c r="I40"/>
  <c r="O53"/>
  <c r="I53"/>
  <c r="O49"/>
  <c r="I49"/>
  <c r="O45"/>
  <c r="I45"/>
  <c r="O41"/>
  <c r="I41"/>
  <c r="I31"/>
  <c r="O36"/>
  <c r="I36"/>
  <c r="O32"/>
  <c r="I32"/>
  <c r="I10"/>
  <c r="O27"/>
  <c r="I27"/>
  <c r="O23"/>
  <c r="I23"/>
  <c r="O19"/>
  <c r="I19"/>
  <c r="O15"/>
  <c r="I15"/>
  <c r="O11"/>
  <c r="I11"/>
  <c i="44" r="I3"/>
  <c r="I175"/>
  <c r="O208"/>
  <c r="I208"/>
  <c r="O204"/>
  <c r="I204"/>
  <c r="O200"/>
  <c r="I200"/>
  <c r="O196"/>
  <c r="I196"/>
  <c r="O192"/>
  <c r="I192"/>
  <c r="O188"/>
  <c r="I188"/>
  <c r="O184"/>
  <c r="I184"/>
  <c r="O180"/>
  <c r="I180"/>
  <c r="O176"/>
  <c r="I176"/>
  <c r="I162"/>
  <c r="O171"/>
  <c r="I171"/>
  <c r="O167"/>
  <c r="I167"/>
  <c r="O163"/>
  <c r="I163"/>
  <c r="I125"/>
  <c r="O158"/>
  <c r="I158"/>
  <c r="O154"/>
  <c r="I154"/>
  <c r="O150"/>
  <c r="I150"/>
  <c r="O146"/>
  <c r="I146"/>
  <c r="O142"/>
  <c r="I142"/>
  <c r="O138"/>
  <c r="I138"/>
  <c r="O134"/>
  <c r="I134"/>
  <c r="O130"/>
  <c r="I130"/>
  <c r="O126"/>
  <c r="I126"/>
  <c r="I96"/>
  <c r="O121"/>
  <c r="I121"/>
  <c r="O117"/>
  <c r="I117"/>
  <c r="O113"/>
  <c r="I113"/>
  <c r="O109"/>
  <c r="I109"/>
  <c r="O105"/>
  <c r="I105"/>
  <c r="O101"/>
  <c r="I101"/>
  <c r="O97"/>
  <c r="I97"/>
  <c r="I79"/>
  <c r="O92"/>
  <c r="I92"/>
  <c r="O88"/>
  <c r="I88"/>
  <c r="O84"/>
  <c r="I84"/>
  <c r="O80"/>
  <c r="I80"/>
  <c r="I10"/>
  <c r="O75"/>
  <c r="I75"/>
  <c r="O71"/>
  <c r="I71"/>
  <c r="O67"/>
  <c r="I67"/>
  <c r="O63"/>
  <c r="I63"/>
  <c r="O59"/>
  <c r="I59"/>
  <c r="O55"/>
  <c r="I55"/>
  <c r="O51"/>
  <c r="I51"/>
  <c r="O47"/>
  <c r="I47"/>
  <c r="O43"/>
  <c r="I43"/>
  <c r="O39"/>
  <c r="I39"/>
  <c r="O35"/>
  <c r="I35"/>
  <c r="O31"/>
  <c r="I31"/>
  <c r="O27"/>
  <c r="I27"/>
  <c r="O23"/>
  <c r="I23"/>
  <c r="O19"/>
  <c r="I19"/>
  <c r="O15"/>
  <c r="I15"/>
  <c r="O11"/>
  <c r="I11"/>
  <c i="43" r="I3"/>
  <c r="I83"/>
  <c r="O140"/>
  <c r="I140"/>
  <c r="O136"/>
  <c r="I136"/>
  <c r="O132"/>
  <c r="I132"/>
  <c r="O128"/>
  <c r="I128"/>
  <c r="O124"/>
  <c r="I124"/>
  <c r="O120"/>
  <c r="I120"/>
  <c r="O116"/>
  <c r="I116"/>
  <c r="O112"/>
  <c r="I112"/>
  <c r="O108"/>
  <c r="I108"/>
  <c r="O104"/>
  <c r="I104"/>
  <c r="O100"/>
  <c r="I100"/>
  <c r="O96"/>
  <c r="I96"/>
  <c r="O92"/>
  <c r="I92"/>
  <c r="O88"/>
  <c r="I88"/>
  <c r="O84"/>
  <c r="I84"/>
  <c r="I10"/>
  <c r="O79"/>
  <c r="I79"/>
  <c r="O75"/>
  <c r="I75"/>
  <c r="O71"/>
  <c r="I71"/>
  <c r="O67"/>
  <c r="I67"/>
  <c r="O63"/>
  <c r="I63"/>
  <c r="O59"/>
  <c r="I59"/>
  <c r="O55"/>
  <c r="I55"/>
  <c r="O51"/>
  <c r="I51"/>
  <c r="O47"/>
  <c r="I47"/>
  <c r="O43"/>
  <c r="I43"/>
  <c r="O39"/>
  <c r="I39"/>
  <c r="O35"/>
  <c r="I35"/>
  <c r="O31"/>
  <c r="I31"/>
  <c r="O27"/>
  <c r="I27"/>
  <c r="O23"/>
  <c r="I23"/>
  <c r="O19"/>
  <c r="I19"/>
  <c r="O15"/>
  <c r="I15"/>
  <c r="O11"/>
  <c r="I11"/>
  <c i="42" r="I3"/>
  <c r="I53"/>
  <c r="O58"/>
  <c r="I58"/>
  <c r="O54"/>
  <c r="I54"/>
  <c r="I36"/>
  <c r="O49"/>
  <c r="I49"/>
  <c r="O45"/>
  <c r="I45"/>
  <c r="O41"/>
  <c r="I41"/>
  <c r="O37"/>
  <c r="I37"/>
  <c r="I27"/>
  <c r="O32"/>
  <c r="I32"/>
  <c r="O28"/>
  <c r="I28"/>
  <c r="I10"/>
  <c r="O23"/>
  <c r="I23"/>
  <c r="O19"/>
  <c r="I19"/>
  <c r="O15"/>
  <c r="I15"/>
  <c r="O11"/>
  <c r="I11"/>
  <c i="41" r="I3"/>
  <c r="I273"/>
  <c r="O274"/>
  <c r="I274"/>
  <c r="I116"/>
  <c r="O269"/>
  <c r="I269"/>
  <c r="O265"/>
  <c r="I265"/>
  <c r="O261"/>
  <c r="I261"/>
  <c r="O257"/>
  <c r="I257"/>
  <c r="O253"/>
  <c r="I253"/>
  <c r="O249"/>
  <c r="I249"/>
  <c r="O245"/>
  <c r="I245"/>
  <c r="O241"/>
  <c r="I241"/>
  <c r="O237"/>
  <c r="I237"/>
  <c r="O233"/>
  <c r="I233"/>
  <c r="O229"/>
  <c r="I229"/>
  <c r="O225"/>
  <c r="I225"/>
  <c r="O221"/>
  <c r="I221"/>
  <c r="O217"/>
  <c r="I217"/>
  <c r="O213"/>
  <c r="I213"/>
  <c r="O209"/>
  <c r="I209"/>
  <c r="O205"/>
  <c r="I205"/>
  <c r="O201"/>
  <c r="I201"/>
  <c r="O197"/>
  <c r="I197"/>
  <c r="O193"/>
  <c r="I193"/>
  <c r="O189"/>
  <c r="I189"/>
  <c r="O185"/>
  <c r="I185"/>
  <c r="O181"/>
  <c r="I181"/>
  <c r="O177"/>
  <c r="I177"/>
  <c r="O173"/>
  <c r="I173"/>
  <c r="O169"/>
  <c r="I169"/>
  <c r="O165"/>
  <c r="I165"/>
  <c r="O161"/>
  <c r="I161"/>
  <c r="O157"/>
  <c r="I157"/>
  <c r="O153"/>
  <c r="I153"/>
  <c r="O149"/>
  <c r="I149"/>
  <c r="O145"/>
  <c r="I145"/>
  <c r="O141"/>
  <c r="I141"/>
  <c r="O137"/>
  <c r="I137"/>
  <c r="O133"/>
  <c r="I133"/>
  <c r="O129"/>
  <c r="I129"/>
  <c r="O125"/>
  <c r="I125"/>
  <c r="O121"/>
  <c r="I121"/>
  <c r="O117"/>
  <c r="I117"/>
  <c r="I47"/>
  <c r="O112"/>
  <c r="I112"/>
  <c r="O108"/>
  <c r="I108"/>
  <c r="O104"/>
  <c r="I104"/>
  <c r="O100"/>
  <c r="I100"/>
  <c r="O96"/>
  <c r="I96"/>
  <c r="O92"/>
  <c r="I92"/>
  <c r="O88"/>
  <c r="I88"/>
  <c r="O84"/>
  <c r="I84"/>
  <c r="O80"/>
  <c r="I80"/>
  <c r="O76"/>
  <c r="I76"/>
  <c r="O72"/>
  <c r="I72"/>
  <c r="O68"/>
  <c r="I68"/>
  <c r="O64"/>
  <c r="I64"/>
  <c r="O60"/>
  <c r="I60"/>
  <c r="O56"/>
  <c r="I56"/>
  <c r="O52"/>
  <c r="I52"/>
  <c r="O48"/>
  <c r="I48"/>
  <c r="I10"/>
  <c r="O43"/>
  <c r="I43"/>
  <c r="O39"/>
  <c r="I39"/>
  <c r="O35"/>
  <c r="I35"/>
  <c r="O31"/>
  <c r="I31"/>
  <c r="O27"/>
  <c r="I27"/>
  <c r="O23"/>
  <c r="I23"/>
  <c r="O19"/>
  <c r="I19"/>
  <c r="O15"/>
  <c r="I15"/>
  <c r="O11"/>
  <c r="I11"/>
  <c i="40" r="I3"/>
  <c r="I36"/>
  <c r="O93"/>
  <c r="I93"/>
  <c r="O89"/>
  <c r="I89"/>
  <c r="O85"/>
  <c r="I85"/>
  <c r="O81"/>
  <c r="I81"/>
  <c r="O77"/>
  <c r="I77"/>
  <c r="O73"/>
  <c r="I73"/>
  <c r="O69"/>
  <c r="I69"/>
  <c r="O65"/>
  <c r="I65"/>
  <c r="O61"/>
  <c r="I61"/>
  <c r="O57"/>
  <c r="I57"/>
  <c r="O53"/>
  <c r="I53"/>
  <c r="O49"/>
  <c r="I49"/>
  <c r="O45"/>
  <c r="I45"/>
  <c r="O41"/>
  <c r="I41"/>
  <c r="O37"/>
  <c r="I37"/>
  <c r="I31"/>
  <c r="O32"/>
  <c r="I32"/>
  <c r="I10"/>
  <c r="O27"/>
  <c r="I27"/>
  <c r="O23"/>
  <c r="I23"/>
  <c r="O19"/>
  <c r="I19"/>
  <c r="O15"/>
  <c r="I15"/>
  <c r="O11"/>
  <c r="I11"/>
  <c i="39" r="I3"/>
  <c r="I102"/>
  <c r="O119"/>
  <c r="I119"/>
  <c r="O115"/>
  <c r="I115"/>
  <c r="O111"/>
  <c r="I111"/>
  <c r="O107"/>
  <c r="I107"/>
  <c r="O103"/>
  <c r="I103"/>
  <c r="I49"/>
  <c r="O98"/>
  <c r="I98"/>
  <c r="O94"/>
  <c r="I94"/>
  <c r="O90"/>
  <c r="I90"/>
  <c r="O86"/>
  <c r="I86"/>
  <c r="O82"/>
  <c r="I82"/>
  <c r="O78"/>
  <c r="I78"/>
  <c r="O74"/>
  <c r="I74"/>
  <c r="O70"/>
  <c r="I70"/>
  <c r="O66"/>
  <c r="I66"/>
  <c r="O62"/>
  <c r="I62"/>
  <c r="O58"/>
  <c r="I58"/>
  <c r="O54"/>
  <c r="I54"/>
  <c r="O50"/>
  <c r="I50"/>
  <c r="I40"/>
  <c r="O45"/>
  <c r="I45"/>
  <c r="O41"/>
  <c r="I41"/>
  <c r="I35"/>
  <c r="O36"/>
  <c r="I36"/>
  <c r="I10"/>
  <c r="O31"/>
  <c r="I31"/>
  <c r="O27"/>
  <c r="I27"/>
  <c r="O23"/>
  <c r="I23"/>
  <c r="O19"/>
  <c r="I19"/>
  <c r="O15"/>
  <c r="I15"/>
  <c r="O11"/>
  <c r="I11"/>
  <c i="38" r="I3"/>
  <c r="I10"/>
  <c r="O55"/>
  <c r="I55"/>
  <c r="O51"/>
  <c r="I51"/>
  <c r="O47"/>
  <c r="I47"/>
  <c r="O43"/>
  <c r="I43"/>
  <c r="O39"/>
  <c r="I39"/>
  <c r="O35"/>
  <c r="I35"/>
  <c r="O31"/>
  <c r="I31"/>
  <c r="O27"/>
  <c r="I27"/>
  <c r="O23"/>
  <c r="I23"/>
  <c r="O19"/>
  <c r="I19"/>
  <c r="O15"/>
  <c r="I15"/>
  <c r="O11"/>
  <c r="I11"/>
  <c i="37" r="I3"/>
  <c r="I10"/>
  <c r="O67"/>
  <c r="I67"/>
  <c r="O63"/>
  <c r="I63"/>
  <c r="O59"/>
  <c r="I59"/>
  <c r="O55"/>
  <c r="I55"/>
  <c r="O51"/>
  <c r="I51"/>
  <c r="O47"/>
  <c r="I47"/>
  <c r="O43"/>
  <c r="I43"/>
  <c r="O39"/>
  <c r="I39"/>
  <c r="O35"/>
  <c r="I35"/>
  <c r="O31"/>
  <c r="I31"/>
  <c r="O27"/>
  <c r="I27"/>
  <c r="O23"/>
  <c r="I23"/>
  <c r="O19"/>
  <c r="I19"/>
  <c r="O15"/>
  <c r="I15"/>
  <c r="O11"/>
  <c r="I11"/>
  <c i="36" r="I3"/>
  <c r="I48"/>
  <c r="O49"/>
  <c r="I49"/>
  <c r="I27"/>
  <c r="O44"/>
  <c r="I44"/>
  <c r="O40"/>
  <c r="I40"/>
  <c r="O36"/>
  <c r="I36"/>
  <c r="O32"/>
  <c r="I32"/>
  <c r="O28"/>
  <c r="I28"/>
  <c r="I10"/>
  <c r="O23"/>
  <c r="I23"/>
  <c r="O19"/>
  <c r="I19"/>
  <c r="O15"/>
  <c r="I15"/>
  <c r="O11"/>
  <c r="I11"/>
  <c i="35" r="I3"/>
  <c r="I57"/>
  <c r="O74"/>
  <c r="I74"/>
  <c r="O70"/>
  <c r="I70"/>
  <c r="O66"/>
  <c r="I66"/>
  <c r="O62"/>
  <c r="I62"/>
  <c r="O58"/>
  <c r="I58"/>
  <c r="I40"/>
  <c r="O53"/>
  <c r="I53"/>
  <c r="O49"/>
  <c r="I49"/>
  <c r="O45"/>
  <c r="I45"/>
  <c r="O41"/>
  <c r="I41"/>
  <c r="I31"/>
  <c r="O36"/>
  <c r="I36"/>
  <c r="O32"/>
  <c r="I32"/>
  <c r="I10"/>
  <c r="O27"/>
  <c r="I27"/>
  <c r="O23"/>
  <c r="I23"/>
  <c r="O19"/>
  <c r="I19"/>
  <c r="O15"/>
  <c r="I15"/>
  <c r="O11"/>
  <c r="I11"/>
  <c i="34" r="I3"/>
  <c r="I87"/>
  <c r="O88"/>
  <c r="I88"/>
  <c r="I82"/>
  <c r="O83"/>
  <c r="I83"/>
  <c r="I61"/>
  <c r="O78"/>
  <c r="I78"/>
  <c r="O74"/>
  <c r="I74"/>
  <c r="O70"/>
  <c r="I70"/>
  <c r="O66"/>
  <c r="I66"/>
  <c r="O62"/>
  <c r="I62"/>
  <c r="I40"/>
  <c r="O57"/>
  <c r="I57"/>
  <c r="O53"/>
  <c r="I53"/>
  <c r="O49"/>
  <c r="I49"/>
  <c r="O45"/>
  <c r="I45"/>
  <c r="O41"/>
  <c r="I41"/>
  <c r="I35"/>
  <c r="O36"/>
  <c r="I36"/>
  <c r="I10"/>
  <c r="O31"/>
  <c r="I31"/>
  <c r="O27"/>
  <c r="I27"/>
  <c r="O23"/>
  <c r="I23"/>
  <c r="O19"/>
  <c r="I19"/>
  <c r="O15"/>
  <c r="I15"/>
  <c r="O11"/>
  <c r="I11"/>
  <c i="33" r="I3"/>
  <c r="I44"/>
  <c r="O57"/>
  <c r="I57"/>
  <c r="O53"/>
  <c r="I53"/>
  <c r="O49"/>
  <c r="I49"/>
  <c r="O45"/>
  <c r="I45"/>
  <c r="I27"/>
  <c r="O40"/>
  <c r="I40"/>
  <c r="O36"/>
  <c r="I36"/>
  <c r="O32"/>
  <c r="I32"/>
  <c r="O28"/>
  <c r="I28"/>
  <c r="I10"/>
  <c r="O23"/>
  <c r="I23"/>
  <c r="O19"/>
  <c r="I19"/>
  <c r="O15"/>
  <c r="I15"/>
  <c r="O11"/>
  <c r="I11"/>
  <c i="32" r="I3"/>
  <c r="I102"/>
  <c r="O107"/>
  <c r="I107"/>
  <c r="O103"/>
  <c r="I103"/>
  <c r="I81"/>
  <c r="O98"/>
  <c r="I98"/>
  <c r="O94"/>
  <c r="I94"/>
  <c r="O90"/>
  <c r="I90"/>
  <c r="O86"/>
  <c r="I86"/>
  <c r="O82"/>
  <c r="I82"/>
  <c r="I64"/>
  <c r="O77"/>
  <c r="I77"/>
  <c r="O73"/>
  <c r="I73"/>
  <c r="O69"/>
  <c r="I69"/>
  <c r="O65"/>
  <c r="I65"/>
  <c r="I55"/>
  <c r="O60"/>
  <c r="I60"/>
  <c r="O56"/>
  <c r="I56"/>
  <c r="I10"/>
  <c r="O51"/>
  <c r="I51"/>
  <c r="O47"/>
  <c r="I47"/>
  <c r="O43"/>
  <c r="I43"/>
  <c r="O39"/>
  <c r="I39"/>
  <c r="O35"/>
  <c r="I35"/>
  <c r="O31"/>
  <c r="I31"/>
  <c r="O27"/>
  <c r="I27"/>
  <c r="O23"/>
  <c r="I23"/>
  <c r="O19"/>
  <c r="I19"/>
  <c r="O15"/>
  <c r="I15"/>
  <c r="O11"/>
  <c r="I11"/>
  <c i="31" r="I3"/>
  <c r="I127"/>
  <c r="O132"/>
  <c r="I132"/>
  <c r="O128"/>
  <c r="I128"/>
  <c r="I114"/>
  <c r="O123"/>
  <c r="I123"/>
  <c r="O119"/>
  <c r="I119"/>
  <c r="O115"/>
  <c r="I115"/>
  <c r="I85"/>
  <c r="O110"/>
  <c r="I110"/>
  <c r="O106"/>
  <c r="I106"/>
  <c r="O102"/>
  <c r="I102"/>
  <c r="O98"/>
  <c r="I98"/>
  <c r="O94"/>
  <c r="I94"/>
  <c r="O90"/>
  <c r="I90"/>
  <c r="O86"/>
  <c r="I86"/>
  <c r="I60"/>
  <c r="O81"/>
  <c r="I81"/>
  <c r="O77"/>
  <c r="I77"/>
  <c r="O73"/>
  <c r="I73"/>
  <c r="O69"/>
  <c r="I69"/>
  <c r="O65"/>
  <c r="I65"/>
  <c r="O61"/>
  <c r="I61"/>
  <c r="I51"/>
  <c r="O56"/>
  <c r="I56"/>
  <c r="O52"/>
  <c r="I52"/>
  <c r="I10"/>
  <c r="O47"/>
  <c r="I47"/>
  <c r="O43"/>
  <c r="I43"/>
  <c r="O39"/>
  <c r="I39"/>
  <c r="O35"/>
  <c r="I35"/>
  <c r="O31"/>
  <c r="I31"/>
  <c r="O27"/>
  <c r="I27"/>
  <c r="O23"/>
  <c r="I23"/>
  <c r="O19"/>
  <c r="I19"/>
  <c r="O15"/>
  <c r="I15"/>
  <c r="O11"/>
  <c r="I11"/>
  <c i="30" r="I3"/>
  <c r="I99"/>
  <c r="O112"/>
  <c r="I112"/>
  <c r="O108"/>
  <c r="I108"/>
  <c r="O104"/>
  <c r="I104"/>
  <c r="O100"/>
  <c r="I100"/>
  <c r="I90"/>
  <c r="O95"/>
  <c r="I95"/>
  <c r="O91"/>
  <c r="I91"/>
  <c r="I69"/>
  <c r="O86"/>
  <c r="I86"/>
  <c r="O82"/>
  <c r="I82"/>
  <c r="O78"/>
  <c r="I78"/>
  <c r="O74"/>
  <c r="I74"/>
  <c r="O70"/>
  <c r="I70"/>
  <c r="I52"/>
  <c r="O65"/>
  <c r="I65"/>
  <c r="O61"/>
  <c r="I61"/>
  <c r="O57"/>
  <c r="I57"/>
  <c r="O53"/>
  <c r="I53"/>
  <c r="I43"/>
  <c r="O48"/>
  <c r="I48"/>
  <c r="O44"/>
  <c r="I44"/>
  <c r="I10"/>
  <c r="O39"/>
  <c r="I39"/>
  <c r="O35"/>
  <c r="I35"/>
  <c r="O31"/>
  <c r="I31"/>
  <c r="O27"/>
  <c r="I27"/>
  <c r="O23"/>
  <c r="I23"/>
  <c r="O19"/>
  <c r="I19"/>
  <c r="O15"/>
  <c r="I15"/>
  <c r="O11"/>
  <c r="I11"/>
  <c i="29" r="I3"/>
  <c r="I174"/>
  <c r="O219"/>
  <c r="I219"/>
  <c r="O215"/>
  <c r="I215"/>
  <c r="O211"/>
  <c r="I211"/>
  <c r="O207"/>
  <c r="I207"/>
  <c r="O203"/>
  <c r="I203"/>
  <c r="O199"/>
  <c r="I199"/>
  <c r="O195"/>
  <c r="I195"/>
  <c r="O191"/>
  <c r="I191"/>
  <c r="O187"/>
  <c r="I187"/>
  <c r="O183"/>
  <c r="I183"/>
  <c r="O179"/>
  <c r="I179"/>
  <c r="O175"/>
  <c r="I175"/>
  <c r="I169"/>
  <c r="O170"/>
  <c r="I170"/>
  <c r="I164"/>
  <c r="O165"/>
  <c r="I165"/>
  <c r="I127"/>
  <c r="O160"/>
  <c r="I160"/>
  <c r="O156"/>
  <c r="I156"/>
  <c r="O152"/>
  <c r="I152"/>
  <c r="O148"/>
  <c r="I148"/>
  <c r="O144"/>
  <c r="I144"/>
  <c r="O140"/>
  <c r="I140"/>
  <c r="O136"/>
  <c r="I136"/>
  <c r="O132"/>
  <c r="I132"/>
  <c r="O128"/>
  <c r="I128"/>
  <c r="I110"/>
  <c r="O123"/>
  <c r="I123"/>
  <c r="O119"/>
  <c r="I119"/>
  <c r="O115"/>
  <c r="I115"/>
  <c r="O111"/>
  <c r="I111"/>
  <c r="I105"/>
  <c r="O106"/>
  <c r="I106"/>
  <c r="I96"/>
  <c r="O101"/>
  <c r="I101"/>
  <c r="O97"/>
  <c r="I97"/>
  <c r="I27"/>
  <c r="O92"/>
  <c r="I92"/>
  <c r="O88"/>
  <c r="I88"/>
  <c r="O84"/>
  <c r="I84"/>
  <c r="O80"/>
  <c r="I80"/>
  <c r="O76"/>
  <c r="I76"/>
  <c r="O72"/>
  <c r="I72"/>
  <c r="O68"/>
  <c r="I68"/>
  <c r="O64"/>
  <c r="I64"/>
  <c r="O60"/>
  <c r="I60"/>
  <c r="O56"/>
  <c r="I56"/>
  <c r="O52"/>
  <c r="I52"/>
  <c r="O48"/>
  <c r="I48"/>
  <c r="O44"/>
  <c r="I44"/>
  <c r="O40"/>
  <c r="I40"/>
  <c r="O36"/>
  <c r="I36"/>
  <c r="O32"/>
  <c r="I32"/>
  <c r="O28"/>
  <c r="I28"/>
  <c r="I10"/>
  <c r="O23"/>
  <c r="I23"/>
  <c r="O19"/>
  <c r="I19"/>
  <c r="O15"/>
  <c r="I15"/>
  <c r="O11"/>
  <c r="I11"/>
  <c i="28" r="I3"/>
  <c r="I9"/>
  <c r="O26"/>
  <c r="I26"/>
  <c r="O22"/>
  <c r="I22"/>
  <c r="O18"/>
  <c r="I18"/>
  <c r="O14"/>
  <c r="I14"/>
  <c r="O10"/>
  <c r="I10"/>
  <c i="27" r="I3"/>
  <c r="I9"/>
  <c r="O30"/>
  <c r="I30"/>
  <c r="O26"/>
  <c r="I26"/>
  <c r="O22"/>
  <c r="I22"/>
  <c r="O18"/>
  <c r="I18"/>
  <c r="O14"/>
  <c r="I14"/>
  <c r="O10"/>
  <c r="I10"/>
  <c i="26" r="I3"/>
  <c r="I9"/>
  <c r="O26"/>
  <c r="I26"/>
  <c r="O22"/>
  <c r="I22"/>
  <c r="O18"/>
  <c r="I18"/>
  <c r="O14"/>
  <c r="I14"/>
  <c r="O10"/>
  <c r="I10"/>
  <c i="25" r="I3"/>
  <c r="I9"/>
  <c r="O30"/>
  <c r="I30"/>
  <c r="O26"/>
  <c r="I26"/>
  <c r="O22"/>
  <c r="I22"/>
  <c r="O18"/>
  <c r="I18"/>
  <c r="O14"/>
  <c r="I14"/>
  <c r="O10"/>
  <c r="I10"/>
  <c i="24" r="I3"/>
  <c r="I9"/>
  <c r="O42"/>
  <c r="I42"/>
  <c r="O38"/>
  <c r="I38"/>
  <c r="O34"/>
  <c r="I34"/>
  <c r="O30"/>
  <c r="I30"/>
  <c r="O26"/>
  <c r="I26"/>
  <c r="O22"/>
  <c r="I22"/>
  <c r="O18"/>
  <c r="I18"/>
  <c r="O14"/>
  <c r="I14"/>
  <c r="O10"/>
  <c r="I10"/>
  <c i="23" r="I3"/>
  <c r="I9"/>
  <c r="O38"/>
  <c r="I38"/>
  <c r="O34"/>
  <c r="I34"/>
  <c r="O30"/>
  <c r="I30"/>
  <c r="O26"/>
  <c r="I26"/>
  <c r="O22"/>
  <c r="I22"/>
  <c r="O18"/>
  <c r="I18"/>
  <c r="O14"/>
  <c r="I14"/>
  <c r="O10"/>
  <c r="I10"/>
  <c i="22" r="I3"/>
  <c r="I9"/>
  <c r="O34"/>
  <c r="I34"/>
  <c r="O30"/>
  <c r="I30"/>
  <c r="O26"/>
  <c r="I26"/>
  <c r="O22"/>
  <c r="I22"/>
  <c r="O18"/>
  <c r="I18"/>
  <c r="O14"/>
  <c r="I14"/>
  <c r="O10"/>
  <c r="I10"/>
  <c i="21" r="I3"/>
  <c r="I9"/>
  <c r="O38"/>
  <c r="I38"/>
  <c r="O34"/>
  <c r="I34"/>
  <c r="O30"/>
  <c r="I30"/>
  <c r="O26"/>
  <c r="I26"/>
  <c r="O22"/>
  <c r="I22"/>
  <c r="O18"/>
  <c r="I18"/>
  <c r="O14"/>
  <c r="I14"/>
  <c r="O10"/>
  <c r="I10"/>
  <c i="20" r="I3"/>
  <c r="I9"/>
  <c r="O38"/>
  <c r="I38"/>
  <c r="O34"/>
  <c r="I34"/>
  <c r="O30"/>
  <c r="I30"/>
  <c r="O26"/>
  <c r="I26"/>
  <c r="O22"/>
  <c r="I22"/>
  <c r="O18"/>
  <c r="I18"/>
  <c r="O14"/>
  <c r="I14"/>
  <c r="O10"/>
  <c r="I10"/>
  <c i="19" r="I3"/>
  <c r="I9"/>
  <c r="O42"/>
  <c r="I42"/>
  <c r="O38"/>
  <c r="I38"/>
  <c r="O34"/>
  <c r="I34"/>
  <c r="O30"/>
  <c r="I30"/>
  <c r="O26"/>
  <c r="I26"/>
  <c r="O22"/>
  <c r="I22"/>
  <c r="O18"/>
  <c r="I18"/>
  <c r="O14"/>
  <c r="I14"/>
  <c r="O10"/>
  <c r="I10"/>
  <c i="18" r="I3"/>
  <c r="I9"/>
  <c r="O46"/>
  <c r="I46"/>
  <c r="O42"/>
  <c r="I42"/>
  <c r="O38"/>
  <c r="I38"/>
  <c r="O34"/>
  <c r="I34"/>
  <c r="O30"/>
  <c r="I30"/>
  <c r="O26"/>
  <c r="I26"/>
  <c r="O22"/>
  <c r="I22"/>
  <c r="O18"/>
  <c r="I18"/>
  <c r="O14"/>
  <c r="I14"/>
  <c r="O10"/>
  <c r="I10"/>
  <c i="17" r="I3"/>
  <c r="I9"/>
  <c r="O50"/>
  <c r="I50"/>
  <c r="O46"/>
  <c r="I46"/>
  <c r="O42"/>
  <c r="I42"/>
  <c r="O38"/>
  <c r="I38"/>
  <c r="O34"/>
  <c r="I34"/>
  <c r="O30"/>
  <c r="I30"/>
  <c r="O26"/>
  <c r="I26"/>
  <c r="O22"/>
  <c r="I22"/>
  <c r="O18"/>
  <c r="I18"/>
  <c r="O14"/>
  <c r="I14"/>
  <c r="O10"/>
  <c r="I10"/>
  <c i="16" r="I3"/>
  <c r="I9"/>
  <c r="O46"/>
  <c r="I46"/>
  <c r="O42"/>
  <c r="I42"/>
  <c r="O38"/>
  <c r="I38"/>
  <c r="O34"/>
  <c r="I34"/>
  <c r="O30"/>
  <c r="I30"/>
  <c r="O26"/>
  <c r="I26"/>
  <c r="O22"/>
  <c r="I22"/>
  <c r="O18"/>
  <c r="I18"/>
  <c r="O14"/>
  <c r="I14"/>
  <c r="O10"/>
  <c r="I10"/>
  <c i="15" r="I3"/>
  <c r="I9"/>
  <c r="O54"/>
  <c r="I54"/>
  <c r="O50"/>
  <c r="I50"/>
  <c r="O46"/>
  <c r="I46"/>
  <c r="O42"/>
  <c r="I42"/>
  <c r="O38"/>
  <c r="I38"/>
  <c r="O34"/>
  <c r="I34"/>
  <c r="O30"/>
  <c r="I30"/>
  <c r="O26"/>
  <c r="I26"/>
  <c r="O22"/>
  <c r="I22"/>
  <c r="O18"/>
  <c r="I18"/>
  <c r="O14"/>
  <c r="I14"/>
  <c r="O10"/>
  <c r="I10"/>
  <c i="14" r="I3"/>
  <c r="I23"/>
  <c r="O32"/>
  <c r="I32"/>
  <c r="O28"/>
  <c r="I28"/>
  <c r="O24"/>
  <c r="I24"/>
  <c r="I18"/>
  <c r="O19"/>
  <c r="I19"/>
  <c r="I9"/>
  <c r="O14"/>
  <c r="I14"/>
  <c r="O10"/>
  <c r="I10"/>
  <c i="13" r="I3"/>
  <c r="I127"/>
  <c r="O140"/>
  <c r="I140"/>
  <c r="O136"/>
  <c r="I136"/>
  <c r="O132"/>
  <c r="I132"/>
  <c r="O128"/>
  <c r="I128"/>
  <c r="I106"/>
  <c r="O123"/>
  <c r="I123"/>
  <c r="O119"/>
  <c r="I119"/>
  <c r="O115"/>
  <c r="I115"/>
  <c r="O111"/>
  <c r="I111"/>
  <c r="O107"/>
  <c r="I107"/>
  <c r="I65"/>
  <c r="O102"/>
  <c r="I102"/>
  <c r="O98"/>
  <c r="I98"/>
  <c r="O94"/>
  <c r="I94"/>
  <c r="O90"/>
  <c r="I90"/>
  <c r="O86"/>
  <c r="I86"/>
  <c r="O82"/>
  <c r="I82"/>
  <c r="O78"/>
  <c r="I78"/>
  <c r="O74"/>
  <c r="I74"/>
  <c r="O70"/>
  <c r="I70"/>
  <c r="O66"/>
  <c r="I66"/>
  <c r="I60"/>
  <c r="O61"/>
  <c r="I61"/>
  <c r="I55"/>
  <c r="O56"/>
  <c r="I56"/>
  <c r="I34"/>
  <c r="O51"/>
  <c r="I51"/>
  <c r="O47"/>
  <c r="I47"/>
  <c r="O43"/>
  <c r="I43"/>
  <c r="O39"/>
  <c r="I39"/>
  <c r="O35"/>
  <c r="I35"/>
  <c r="I9"/>
  <c r="O30"/>
  <c r="I30"/>
  <c r="O26"/>
  <c r="I26"/>
  <c r="O22"/>
  <c r="I22"/>
  <c r="O18"/>
  <c r="I18"/>
  <c r="O14"/>
  <c r="I14"/>
  <c r="O10"/>
  <c r="I10"/>
  <c i="12" r="I3"/>
  <c r="I9"/>
  <c r="O10"/>
  <c r="I10"/>
  <c i="11" r="I3"/>
  <c r="I9"/>
  <c r="O26"/>
  <c r="I26"/>
  <c r="O22"/>
  <c r="I22"/>
  <c r="O18"/>
  <c r="I18"/>
  <c r="O14"/>
  <c r="I14"/>
  <c r="O10"/>
  <c r="I10"/>
  <c i="10" r="I3"/>
  <c r="I9"/>
  <c r="O26"/>
  <c r="I26"/>
  <c r="O22"/>
  <c r="I22"/>
  <c r="O18"/>
  <c r="I18"/>
  <c r="O14"/>
  <c r="I14"/>
  <c r="O10"/>
  <c r="I10"/>
  <c i="9" r="I3"/>
  <c r="I9"/>
  <c r="O26"/>
  <c r="I26"/>
  <c r="O22"/>
  <c r="I22"/>
  <c r="O18"/>
  <c r="I18"/>
  <c r="O14"/>
  <c r="I14"/>
  <c r="O10"/>
  <c r="I10"/>
  <c i="8" r="I3"/>
  <c r="I9"/>
  <c r="O30"/>
  <c r="I30"/>
  <c r="O26"/>
  <c r="I26"/>
  <c r="O22"/>
  <c r="I22"/>
  <c r="O18"/>
  <c r="I18"/>
  <c r="O14"/>
  <c r="I14"/>
  <c r="O10"/>
  <c r="I10"/>
  <c i="7" r="I3"/>
  <c r="I9"/>
  <c r="O34"/>
  <c r="I34"/>
  <c r="O30"/>
  <c r="I30"/>
  <c r="O26"/>
  <c r="I26"/>
  <c r="O22"/>
  <c r="I22"/>
  <c r="O18"/>
  <c r="I18"/>
  <c r="O14"/>
  <c r="I14"/>
  <c r="O10"/>
  <c r="I10"/>
  <c i="6" r="I3"/>
  <c r="I9"/>
  <c r="O30"/>
  <c r="I30"/>
  <c r="O26"/>
  <c r="I26"/>
  <c r="O22"/>
  <c r="I22"/>
  <c r="O18"/>
  <c r="I18"/>
  <c r="O14"/>
  <c r="I14"/>
  <c r="O10"/>
  <c r="I10"/>
  <c i="5" r="I3"/>
  <c r="I9"/>
  <c r="O34"/>
  <c r="I34"/>
  <c r="O30"/>
  <c r="I30"/>
  <c r="O26"/>
  <c r="I26"/>
  <c r="O22"/>
  <c r="I22"/>
  <c r="O18"/>
  <c r="I18"/>
  <c r="O14"/>
  <c r="I14"/>
  <c r="O10"/>
  <c r="I10"/>
  <c i="4" r="I3"/>
  <c r="I9"/>
  <c r="O34"/>
  <c r="I34"/>
  <c r="O30"/>
  <c r="I30"/>
  <c r="O26"/>
  <c r="I26"/>
  <c r="O22"/>
  <c r="I22"/>
  <c r="O18"/>
  <c r="I18"/>
  <c r="O14"/>
  <c r="I14"/>
  <c r="O10"/>
  <c r="I10"/>
  <c i="3" r="I3"/>
  <c r="I9"/>
  <c r="O54"/>
  <c r="I54"/>
  <c r="O50"/>
  <c r="I50"/>
  <c r="O46"/>
  <c r="I46"/>
  <c r="O42"/>
  <c r="I42"/>
  <c r="O38"/>
  <c r="I38"/>
  <c r="O34"/>
  <c r="I34"/>
  <c r="O30"/>
  <c r="I30"/>
  <c r="O26"/>
  <c r="I26"/>
  <c r="O22"/>
  <c r="I22"/>
  <c r="O18"/>
  <c r="I18"/>
  <c r="O14"/>
  <c r="I14"/>
  <c r="O10"/>
  <c r="I10"/>
  <c i="2" r="I3"/>
  <c r="I9"/>
  <c r="O26"/>
  <c r="I26"/>
  <c r="O22"/>
  <c r="I22"/>
  <c r="O18"/>
  <c r="I18"/>
  <c r="O14"/>
  <c r="I14"/>
  <c r="O10"/>
  <c r="I10"/>
</calcChain>
</file>

<file path=xl/sharedStrings.xml><?xml version="1.0" encoding="utf-8"?>
<sst xmlns="http://schemas.openxmlformats.org/spreadsheetml/2006/main">
  <si>
    <t>EstiCon</t>
  </si>
  <si>
    <t xml:space="preserve">Firma: </t>
  </si>
  <si>
    <t>Soupis prací objektu</t>
  </si>
  <si>
    <t>S</t>
  </si>
  <si>
    <t>Stavba:</t>
  </si>
  <si>
    <t>35805</t>
  </si>
  <si>
    <t>II/305 Týniště - Albrechtice</t>
  </si>
  <si>
    <t>SO 000</t>
  </si>
  <si>
    <t>O</t>
  </si>
  <si>
    <t>Objekt:</t>
  </si>
  <si>
    <t>CZV-NV</t>
  </si>
  <si>
    <t>Nepřímé výdaje</t>
  </si>
  <si>
    <t>O1</t>
  </si>
  <si>
    <t>Rozpočet:</t>
  </si>
  <si>
    <t>VŠEOBECNÉ A OSTATNÍ NÁKLADY</t>
  </si>
  <si>
    <t>Typ</t>
  </si>
  <si>
    <t>Poř. číslo</t>
  </si>
  <si>
    <t>Kód položky</t>
  </si>
  <si>
    <t>Varianta</t>
  </si>
  <si>
    <t>Název Položky</t>
  </si>
  <si>
    <t>MJ</t>
  </si>
  <si>
    <t>Množství</t>
  </si>
  <si>
    <t>Cena</t>
  </si>
  <si>
    <t>Cenová soustava</t>
  </si>
  <si>
    <t>Jednotková</t>
  </si>
  <si>
    <t>Celkem</t>
  </si>
  <si>
    <t>SD</t>
  </si>
  <si>
    <t>0</t>
  </si>
  <si>
    <t>Všeobecné konstrukce a práce</t>
  </si>
  <si>
    <t>P</t>
  </si>
  <si>
    <t>02910</t>
  </si>
  <si>
    <t/>
  </si>
  <si>
    <t>OSTATNÍ POŽADAVKY - ZEMĚMĚŘIČSKÁ MĚŘENÍ</t>
  </si>
  <si>
    <t>KPL</t>
  </si>
  <si>
    <t>PP</t>
  </si>
  <si>
    <t xml:space="preserve">Celá stavba  
vytyčovací práce + cena za vytyčení prostorové polohy stavby před jejím zahájením odborně způsobilými osobami. Kompletní geodetické práce na vytyčení vytyčovaných bodů definovaného objektu v rozsahu PD a TKP.  
celkem včetně geodetického sledování kosntrukcí v průběhu výstavby a po dokončení stavby dle TZ   
cena za zaměření skutečného provedení díla výškopisné i polohopisné ke kolaudaci stavby.    
celkem včetně ochrany vytyčovacích a vytyčovaných bodů  
Délka stavby  m,vč. SO    
3x tištěné paré + 1x CD   
Pevná cena</t>
  </si>
  <si>
    <t>VV</t>
  </si>
  <si>
    <t>1=1,000 [A] 
Celkem: A=1,000 [B] _x000d_
Celkem 1 = 1,000</t>
  </si>
  <si>
    <t>TS</t>
  </si>
  <si>
    <t xml:space="preserve">zahrnuje veškeré náklady spojené s objednatelem požadovanými pracemi,   
- pro stanovení orientační investorské ceny určete jednotkovou cenu jako 1% odhadované ceny stavby</t>
  </si>
  <si>
    <t>02945</t>
  </si>
  <si>
    <t>OSTAT POŽADAVKY - GEOMETRICKÝ PLÁN</t>
  </si>
  <si>
    <t>SOUBOR</t>
  </si>
  <si>
    <t xml:space="preserve">Celá stavba  
Pevná cena.</t>
  </si>
  <si>
    <t>" Ostatní požadavky - geometrický oddělovací plán dle požadavku objednatele po dokončení stavby. Plán bude odpovídat záborovému elaborátu stavby 
dle dokumentace DSP. Práce dle SOD" 
1=1,000 [A] 
Celkem: A=1,000 [B] _x000d_
Celkem 1 = 1,000</t>
  </si>
  <si>
    <t xml:space="preserve">položka zahrnuje:                                                                                                                            
- přípravu podkladů, vyhotovení žádosti pro vklad na katastrální úřad  
- polní práce spojené s vyhotovením geometrického plánu  
- výpočetní a grafické kancelářské práce  
- úřední ověření výsledného elaborátu  
- schválení návrhu vkladu do katastru nemovitostí příslušným katastrálním úřadem</t>
  </si>
  <si>
    <t>02991</t>
  </si>
  <si>
    <t>OSTATNÍ POŽADAVKY - INFORMAČNÍ TABULE</t>
  </si>
  <si>
    <t>KUS</t>
  </si>
  <si>
    <t xml:space="preserve">Náklady na zřízení informační tabule (2ks na celou stavbu) s údaji o stavbě s textem dle vzoru objednatele IROP, včetně kotvení. Po ukončení stavby odstranění.   
Pevná cena.</t>
  </si>
  <si>
    <t>2=2,000 [A] 
Celkem: A=2,000 [B] _x000d_
Celkem 2 = 2,000</t>
  </si>
  <si>
    <t xml:space="preserve">položka zahrnuje:  
- dodání a osazení informačních tabulí v předepsaném provedení a množství s obsahem předepsaným zadavatelem  
- veškeré nosné a upevňovací konstrukce  
- základové konstrukce včetně nutných zemních prací  
- demontáž a odvoz po skončení platnosti  
- případně nutné opravy poškozených čátí během platnosti</t>
  </si>
  <si>
    <t>03100</t>
  </si>
  <si>
    <t>ZAŘÍZENÍ STAVENIŠTĚ - ZŘÍZENÍ, PROVOZ, DEMONTÁŽ</t>
  </si>
  <si>
    <t>Zařízení staveniště – zřízení, provoz, demontáž 
úhrnná částka na položku musí pokrývat všechna potřebná zařízení staveniště po celou dobu výstavby. Zahrnuje náklady na veškeré zařízení staveniště vč. jeho zřízení, provoz a odstranění či jakékoliv potřebné přemisťování v rozsahu stavby, etap nebo ve fází výstavby, do doby úplného dokončení a předání stavby objednateli. 
Komplet - vybudování, provoz a likvidaci zařízení staveniště pro všechny stavební objekty akce komplet včetně oplocení a zajištění - komplet na uvedenou akci poro všechny objeky po celou dobu výstavby. 
1=1,000 [A] 
Celkem: A=1,000 [B] _x000d_
Celkem 1 = 1,000</t>
  </si>
  <si>
    <t>zahrnuje objednatelem povolené náklady na pořízení (event. pronájem), provozování, udržování a likvidaci zhotovitelova zařízení</t>
  </si>
  <si>
    <t>03101</t>
  </si>
  <si>
    <t>PAMĚTNÍ DESKA</t>
  </si>
  <si>
    <t xml:space="preserve">Osazení na kamenném podstavci po dokončení stavby dle vzoru objednatele.   
Pevná cena</t>
  </si>
  <si>
    <t>SO 020</t>
  </si>
  <si>
    <t>PŘÍPRAVA ÚZEMÍ</t>
  </si>
  <si>
    <t>015111</t>
  </si>
  <si>
    <t>a</t>
  </si>
  <si>
    <t xml:space="preserve">POPLATKY ZA LIKVIDACI ODPADŮ NEKONTAMINOVANÝCH - 17 05 04  VYTĚŽENÉ ZEMINY A HORNINY -  I. TŘÍDA TĚŽITELNOSTI</t>
  </si>
  <si>
    <t>T</t>
  </si>
  <si>
    <t>„zhotovitel v ceně zohlední možnost zpětného využití“</t>
  </si>
  <si>
    <t xml:space="preserve">Skládka v režii zhotovitele dle SOD na danou akci. 
celkem položka - 11332 - (198+429,266)*2,0=1 254,532 [A] 
celkem položka - 12273 - 96*2,0=192,000 [B] 
celkem položka - 12373 - (5849+540,6)*2,0=12 779,200 [C] 
celkem položka - 13173 - (49,5-49,5)*2,0=0,000 [D]  (zemina použita pro pol. č. 17411) 
celkem položka - 13273 - 13=13,000 [E] 
Celkem: A+B+C+D+E=14 238,732 [F] _x000d_
Celkem 14238,732 = 14238,732</t>
  </si>
  <si>
    <t xml:space="preserve">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541/2020 Sb., o nakládání s odpady, v platném znění.</t>
  </si>
  <si>
    <t>015120</t>
  </si>
  <si>
    <t xml:space="preserve">POPLATKY ZA LIKVIDACI ODPADŮ NEKONTAMINOVANÝCH - 17 01 02  STAVEBNÍ A DEMOLIČNÍ SUŤ (CIHLY)</t>
  </si>
  <si>
    <t>Skládka v režii zhotovitele dle SOD na danou akci. 
celkem položka - 11316 - 1,9*2,775=5,273 [A] 
celkem položka - 11318 - 8,84*2,0=17,680 [C] 
celkem položka - 11334 - 70*2,3=161,000 [D] 
celkem položka - 11337 - 70*2,6=182,000 [E] 
celkem položka - 11351 - 0,05*6*2,0=0,600 [F] 
celkem položka - 11352 - 0,11*593*2,0=130,460 [G] 
celkem položka - 96613 - 50*2,6=130,000 [H] 
celkem položka - 96614 - 27,4*1,8=49,320 [I] 
celkem položka - 96615 - 50*2,5=125,000 [J] 
celkem položka - 96616 - (6,25+215)*2,5=553,125 [K] 
celkem položka - 96616.a - 10,5*2,5=26,250 [L] 
celkem položka - 96625 - 50*2,3=115,000 [M] 
celkem položka - 96626 - 50*2,5=125,000 [N] 
celkem položka - 96687 - 11*2,3*1,3=32,890 [O] 
celkem položka - 915402 - 123,875*0,08*2,5=24,775 [Q] 
Celkem: A+C+D+E+F+G+H+I+J+K+L+M+N+O+Q=1 678,373 [R] _x000d_
Celkem 1678,373 = 1678,373</t>
  </si>
  <si>
    <t>015130</t>
  </si>
  <si>
    <t xml:space="preserve">POPLATKY ZA LIKVIDACI ODPADŮ NEKONTAMINOVANÝCH - 17 03 02  VYBOURANÝ ASFALTOVÝ BETON BEZ DEHTU</t>
  </si>
  <si>
    <t>Skládka v režii zhotovitele dle SOD na danou akci. 
celkem položka 11313 - (21,2+299,356)*2,4=769,334 [A] 
celkem položka 11333 - 406,4*2,4=975,360 [B] 
Celkem: A+B=1 744,694 [C] _x000d_
Celkem 1744,694 = 1744,694</t>
  </si>
  <si>
    <t>02730</t>
  </si>
  <si>
    <t>POMOC PRÁCE ZŘÍZ NEBO ZAJIŠŤ OCHRANU INŽENÝRSKÝCH SÍTÍ</t>
  </si>
  <si>
    <t>Pevná cena</t>
  </si>
  <si>
    <t>Zahrnuje náklady na veškeré nutné ochrany a oprávněně požadovaná opatření vlastníkem dotčené inženýrské sítě a případné další související práce na obnažených nebo jiným způsobem dotčených inženýrských sítí. 
zajištění stávajících inženýrských sítí stávající dle citace v technické zprávě 
1=1,000 [A] 
Celkem: A=1,000 [B] _x000d_
Celkem 1 = 1,000</t>
  </si>
  <si>
    <t>zahrnuje veškeré náklady spojené s objednatelem požadovanými zařízeními</t>
  </si>
  <si>
    <t>02851</t>
  </si>
  <si>
    <t>PRŮZKUMNÉ PRÁCE DIAGNOSTIKY KONSTRUKCÍ NA POVRCHU</t>
  </si>
  <si>
    <t>Práce diagnostické před realizací demoličních/bouracích prací v rámci tohoto SO 020 zejména v oblasti výskytu zbylých kosntrukcí bývalé továrny. Práce budou sloužit jako doplňující podklad pro dokumentaci a sestrojení TeP postupu demolice 
Průzkum bude proveden sondáží vybourání dílčích částí konstrukce (sondy uložení nosné konstrukce v jednotlivých polích, sondy spodní stavby, sondy založení) 
1=1,000 [A] 
Celkem: A=1,000 [B] _x000d_
Celkem 1 = 1,000</t>
  </si>
  <si>
    <t>zahrnuje veškeré náklady spojené s objednatelem požadovanými pracemi</t>
  </si>
  <si>
    <t>02911</t>
  </si>
  <si>
    <t>OSTATNÍ POŽADAVKY - GEODETICKÉ ZAMĚŘENÍ</t>
  </si>
  <si>
    <t>Zaměření aktuálního stávajícíuho stavu, jako podklad pro RDS vjezdové brány a zpevnění stávajícího sjezdu z I/11 do průmyslového areálu ´´Palubky Venclová´´</t>
  </si>
  <si>
    <t xml:space="preserve">Položka zahrnuje:  
- veškeré náklady spojené s objednatelem požadovanými pracemi  
Položka nezahrnuje:  
- x</t>
  </si>
  <si>
    <t>029412</t>
  </si>
  <si>
    <t>OSTATNÍ POŽADAVKY - VYPRACOVÁNÍ MOSTNÍHO LISTU</t>
  </si>
  <si>
    <t>Celkem vypracování Mostního listu k provizorní lávce dle požadavku ČSN 73 6220, 73 6221 dle požadavku objednatele a SOD. 
Mostní list provizorního mostního objektu, tisk a el. podoba dle požadavku objednatele k mostnímu provizoriu. 
Tiiskem ve 4 vyhotoveních a 1x na CD v elektronické podobě 
Provizorní lávka. 
1=1,000 [A] 
Celkem: A=1,000 [B] _x000d_
Celkem 1 = 1,000</t>
  </si>
  <si>
    <t>02943</t>
  </si>
  <si>
    <t>OSTATNÍ POŽADAVKY - VYPRACOVÁNÍ RDS</t>
  </si>
  <si>
    <t>dokumentace bude požadovaná objednatelem tiskem ve 4 vyhotoveních a 1x na CD v elektronické podobě 
cena za vypracování - RDS (realizační dokumentace stavby) včetně včetně plánu údržby mostu, projednání a odsouhlasení, Objednatel, AD, TDI, a dotčené orgány. 
Celkem rozsah a počet dle SOD a ZOP. 
cena za vypracování - RDS (realizační dokumentace stavby) včetně kompletního projednání a odsouhlasení a stanovení na DIO 
Provizorní lávka, vjezdová brána a zpevnění stávajícího sjezdu z I/11 do průmyslového areálu ´´Palubky Venclová´´ 
1=1,000 [A] 
Celkem: A=1,000 [B] _x000d_
Celkem 1 = 1,000</t>
  </si>
  <si>
    <t>02946</t>
  </si>
  <si>
    <t>OSTAT POŽADAVKY - FOTODOKUMENTACE</t>
  </si>
  <si>
    <t xml:space="preserve">Pevná cena 
- 2x měsíčně sada barevných fotografií v tištěné i elektronické formě + zpráva o průběhu stavby   
- 3x závěřečná fotodokumentace v albu s popisem v tištěné i elektronické formě 
- Jednou měsíčně zajištění jedné sady barevných fotografií v tištěné formě i na CD dokumentující postup výstavby. Sadu uspořádat do alba s popisy, stručně určujícími místo, čas a předmět fotografie. Pro převzetí stavby zajistit zvláštní sadu z průběhu celé stavby ve 3 vyhotoveních včetně uložení na  CD.</t>
  </si>
  <si>
    <t>Fotodokumentace daného SO v průběhu realizace stavby v maximálně týdenním cyklu. Vše včetně předání v el. podobě a tištěné podobě dle požadavku objednatele a SOD. 
1=1,000 [A] 
Celkem: A=1,000 [B] _x000d_
Celkem 1 = 1,000</t>
  </si>
  <si>
    <t xml:space="preserve">položka zahrnuje:  
- fotodokumentaci zadavatelem požadovaného děje a konstrukcí v požadovaných časových intervalech  
- zadavatelem specifikované výstupy (fotografie v papírovém a digitálním formátu) v požadovaném počtu</t>
  </si>
  <si>
    <t>02950</t>
  </si>
  <si>
    <t>OSTATNÍ POŽADAVKY - POSUDKY, KONTROLY, REVIZNÍ ZPRÁVY</t>
  </si>
  <si>
    <t xml:space="preserve">Pasportizace všech nemovitostí v zájmovém území objektu SO 020 před zahájením a po dokončení prací - odvodnění, vodní tok, limnigrafická stanice, přilehlé pozemky a objekty inženýrských sítí (v zájmovém prostoru). Zdokumentování stávajícího stavu, dokumentace po dokončení stavby a vyhodnocení. kompletní práce včetně projednání. Zahrnuje náklady na veškeré nutné ochrany případné další související práce na obnažených nebo jiným způsobem dotčených zbylých kostrukcí továrny i ostatních. 
Celkem pasportizace včetně kompletní dokumentace v tištěné podobě a předání na CD 
Celkem rozsah a počet dle SOD  
Celá stavba 
Pevná cena.  
1=1,000 [A] 
Celkem: A=1,000 [B] _x000d_
Celkem 1 = 1,000</t>
  </si>
  <si>
    <t xml:space="preserve">Práce geotechnika na stavbě při zakládání provizorní lávky a při realizaci zajištění výkopu. Vyhodnocení souladu s DSP, PDPS a RDS. 
Geotechnický průzkum na stavbě při zakládání objektu dle TKP, ČSN a PD - kompletní práce dodavatele včetně vyhodnocení, zápisů, zpráv atp. 
Celá stavba 
Pevná cena.  
1=1,000 [A] 
Celkem: A=1,000 [B] _x000d_
Celkem 1 = 1,000</t>
  </si>
  <si>
    <t>02953</t>
  </si>
  <si>
    <t>OSTATNÍ POŽADAVKY - HLAVNÍ MOSTNÍ PROHLÍDKA</t>
  </si>
  <si>
    <t xml:space="preserve">celkem 1.HMP a pravidelné prodhlídky v denním, týdením a měsíčním, dvouměsíčním sledu dle požadavku dokumentace DSP+PDPS a TP provizorní konstrukce lávky a TeP dodavatele - soubor celkem. Prohlídky prováděné oprávněnou a schálenou osobou objednatelem akce. Prohlídky a soubor po celou dobu využití a provozování provizorní lávky. 
Tiiskem ve 4 vyhotoveních a 1x na CD v elektronické podobě 
Celkem rozsah a počet dle SOD a ZOP 
Celá stavba 
Pevná cena.  
1=1,000 [A] 
Celkem: A=1,000 [B] _x000d_
Celkem 1 = 1,000</t>
  </si>
  <si>
    <t xml:space="preserve">položka zahrnuje :  
- úkony dle ČSN 73 6221  
- provedení hlavní mostní prohlídky oprávněnou fyzickou nebo právnickou osobou  
- vyhotovení záznamu (protokolu), který jednoznačně definuje stav mostu</t>
  </si>
  <si>
    <t>SO 101</t>
  </si>
  <si>
    <t>PŘELOŽKA SILNICE II/305</t>
  </si>
  <si>
    <t>014201</t>
  </si>
  <si>
    <t>POPLATKY ZA ZEMNÍK - ZEMINA</t>
  </si>
  <si>
    <t>M3</t>
  </si>
  <si>
    <t>pol.č. 17110 - hutněný násyp komunikace 
2748,55=2 748,550 [A] 
pol.č. 17130 - aktivní zóna 
2216*0,5=1 108,000 [B] 
pol.č. 17310 
(46+7,5+9+23+28+48+10+46)*0,45=97,875 [C] 
Celkem: A+B+C=3 954,425 [D] _x000d_
Celkem 3954,425 = 3954,425</t>
  </si>
  <si>
    <t>zahrnuje veškeré poplatky majiteli zemníku související s nákupem zeminy (nikoliv s otvírkou zemníku)</t>
  </si>
  <si>
    <t>Skládka v režii zhotovitele dle SOD na danou akci. 
celkem položka - 12273 - 1488,50*2,0=2 977,000 [A] 
celkem položka - 13273 - 17,67*2,0=35,340 [B] 
celkem položka - 13373 - 2,40*2,0=4,800 [C] 
celkem položka - 21263 - 0,3*91*2,0=54,600 [E] 
celkem položka - 461314 - 0,4*0,6*(47+10+23+29+9+7+16+35)*2,0=84,480 [F] 
Celkem: A+B+C+E+F=3 156,220 [D] _x000d_
Celkem 3156,22 = 3156,220</t>
  </si>
  <si>
    <t>Položka pro celý objekt SO 101 
Zahrnuje náklady na veškeré nutné ochrany a oprávněně požadovaná opatření vlastníkem dotčené inženýrské sítě a případné další související práce na obnažených nebo jiným způsobem dotčených inženýrských sítích. 
Opětovné prověření existence inženýrských sítí. 
Vytyčení, sondy, zajištění před zahájením stavebních prací, po celou dobu výstavby akce. 
Délka SO 512,70 m. 
Pevná Cena. 
1=1,000 [A] 
Celkem: A=1,000 [B] _x000d_
Celkem 1 = 1,000</t>
  </si>
  <si>
    <t>02940</t>
  </si>
  <si>
    <t>OSTATNÍ POŽADAVKY - VYPRACOVÁNÍ DOKUMENTACE</t>
  </si>
  <si>
    <t xml:space="preserve">Dokumentace bude požadovaná  (počet výtisků, paré a CD v el. podobě dle SOD) objednatelem včetně dokumentace v elektronické podobě na CD. 
Cena za zpracování - DSPS (dokumentace skutečného provedení stavby)  - dokumentace bude vypracována dle požadavku objednatele dle SOD. 
Délka SO 512,70 m. 
Pevná Cena. 
4x tištěné paré + 1x CD. Zadavatel poskytne dokumentaci v otevřeném formátu *.dwg. 
1=1,000 [A] 
Celkem: A=1,000 [B] _x000d_
Celkem 1 = 1,000</t>
  </si>
  <si>
    <t xml:space="preserve">Dokumentace bude požadovaná  (počet výtisků, paré a CD v el. podobě dle SOD) objednatelem včetně dokumentace v elektronické podobě na CD. 
cena za vypracování - RDS (realizační dokumentace stavby), 
Délka SO 512,70 m. 
Pevná Cena. 
4x tištěné paré + 1x CD. Zadavatel poskytne dokumentaci v otevřeném formátu *.dwg. 
1=1,000 [A] 
Celkem: A=1,000 [B] _x000d_
Celkem 1 = 1,000</t>
  </si>
  <si>
    <t>Fotodokumentace SO 101 v průběhu realizace stavby v maximálně týdenním cyklu. Vše včetně předání v el. podobě a tištěné podobě dle požadavku objednatele a SOD. _x000d_
Celkem 1 = 1,000</t>
  </si>
  <si>
    <t xml:space="preserve">Pasportizace v zájmovém území SO 101 před zahájením a po dokončení prací - dopravního značení , vybavení komunikace, nemovitostí, přilehlé pozemky, objekty inženýrských sítí (v zájmovém prostoru).  
Projednání pasportizace provedené před zahájením prací.  
Následně pasportizace po dokončení akce s projednáním a prokázáním  stavů konstrukcí, objektů a pozemků před a po dokončení díla. 
Celkem pasportizace včetně kompletní dokumentace v tištěné podobě a předání na CD dle požadavku objednatele. 
Délka SO 512,70 m. 
Pevná Cena. 
1=1,000 [A] 
Celkem: A=1,000 [B] _x000d_
Celkem 1 = 1,000</t>
  </si>
  <si>
    <t>SO 102</t>
  </si>
  <si>
    <t>M.K. PRŮMYSLOVÉHO OBJEKTU</t>
  </si>
  <si>
    <t>pol. 17110 
hutněný násyp komunikace 
(((295+227)/2)*0,80)-(226*0,5)=95,800 [A] 
pol. 17130 - aktivní zóna 
226*0,5=113,000 [B] 
pol. č. 17310 
5,58=5,580 [C] 
Celkem: A+B+C=214,380 [D] _x000d_
Celkem 214,38 = 214,380</t>
  </si>
  <si>
    <t>Skládka v režii zhotovitele dle SOD na danou akci. 
celkem položka - 12273 - 147,50*2,0=295,000 [A] 
celkem položka - 461314 - rýha pro stabilizační prahy 400/600 - 0,4*0,6* (21+27)*2,0=23,040 [B] 
Celkem: A+B=318,040 [C] _x000d_
Celkem 318,04 = 318,040</t>
  </si>
  <si>
    <t>Položka pro celý objekt SO 102 
Zahrnuje náklady na veškeré nutné ochrany a oprávněně požadovaná opatření vlastníkem dotčené inženýrské sítě a případné další související práce na obnažených nebo jiným způsobem dotčených inženýrských sítích. 
Opětovné prověření existence inženýrských sítí. 
Vytyčení, sondy, zajištění před zahájením stavebních prací, po celou dobu výstavby akce. 
Délka SO 24,20 m. 
Pevná Cena. 
1=1,000 [A] 
Celkem: A=1,000 [B] _x000d_
Celkem 1 = 1,000</t>
  </si>
  <si>
    <t xml:space="preserve">Dokumentace bude požadovaná  (počet výtisků, paré a CD v el. podobě dle SOD) objednatelem včetně dokumentace v elektronické podobě na CD. 
Cena za zpracování - DSPS (dokumentace skutečného provedení stavby)  - dokumentace bude vypracována dle požadavku objednatele dle SOD. 
Délka SO 24,20 m. 
Pevná Cena. 
4x tištěné paré + 1x CD. Zadavatel poskytne dokumentaci v otevřeném formátu *.dwg. 
1=1,000 [A] 
Celkem: A=1,000 [B] _x000d_
Celkem 1 = 1,000</t>
  </si>
  <si>
    <t xml:space="preserve">Dokumentace bude požadovaná  (počet výtisků, paré a CD v el. podobě dle SOD) objednatelem včetně dokumentace v elektronické podobě na CD. 
cena za vypracování - RDS (realizační dokumentace stavby. 
Délka SO 24,20 m. 
Pevná Cena. 
4x tištěné paré + 1x CD. Zadavatel poskytne dokumentaci v otevřeném formátu *.dwg. 
1=1,000 [A] 
Celkem: A=1,000 [B] _x000d_
Celkem 1 = 1,000</t>
  </si>
  <si>
    <t>Fotodokumentace SO 102 v průběhu realizace stavby v maximálně týdenním cyklu. Vše včetně předání v el. podobě a tištěné podobě dle požadavku objednatele a SOD. 
Délka SO 24,20 m. 
Pevná Cena. 
1=1,000 [A] 
Celkem: A=1,000 [B] _x000d_
Celkem 1 = 1,000</t>
  </si>
  <si>
    <t xml:space="preserve">Pasportizace v zájmovém území SO 102 před zahájením a po dokončení prací - dopravního značení , vybavení komunikace, nemovitostí, přilehlé pozemky, objekty inženýrských sítí (v zájmovém prostoru).  
Projednání pasportizace provedené před zahájením prací.  
Následně pasportizace po dokončení akce s projednáním a prokázáním  stavů konstrukcí, objektů a pozemků před a po dokončení díla. 
Celkem pasportizace včetně kompletní dokumentace v tištěné podobě a předání na CD dle požadavku objednatele. 
Délka SO 24,20 m. 
Pevná Cena. 
1=1,000 [A] 
Celkem: A=1,000 [B] _x000d_
Celkem 1 = 1,000</t>
  </si>
  <si>
    <t>SO 103</t>
  </si>
  <si>
    <t>CHODNÍK/CYKLOSTEZKA V K.Ú. TÝNIŠTĚ NAD ORLICÍ</t>
  </si>
  <si>
    <t>pol.č. 17110 
hutněný násyp komunikace 
((0+0,65)/2)*20+((0,65+2,0)/2)*20+((2,0+7,5)/2)*20+7,5*2,0=143,000 [A] 
Celkem: A=143,000 [B] _x000d_
Celkem 143 = 143,000</t>
  </si>
  <si>
    <t>Skládka v režii zhotovitele dle SOD na danou akci. 
celkem položka - 12273 - 171,50*2,0=343,000 [A] 
celkem položka - 461314 - 12,30*2,0=24,600 [B] 
Celkem: A+B=367,600 [C] _x000d_
Celkem 367,6 = 367,600</t>
  </si>
  <si>
    <t>Položka pro celý objekt SO 103 
Zahrnuje náklady na veškeré nutné ochrany a oprávněně požadovaná opatření vlastníkem dotčené inženýrské sítě a případné další související práce na obnažených nebo jiným způsobem dotčených inženýrských sítích. 
Opětovné prověření existence inženýrských sítí. 
Vytyčení, sondy, zajištění před zahájením stavebních prací, po celou dobu výstavby akce. 
Délka SO 212 m. 
Pevná Cena. 
1=1,000 [A] 
Celkem: A=1,000 [B] _x000d_
Celkem 1 = 1,000</t>
  </si>
  <si>
    <t xml:space="preserve">Dokumentace bude požadovaná  (počet výtisků, paré a CD v el. podobě dle SOD) objednatelem včetně dokumentace v elektronické podobě na CD. 
Cena za zpracování - DSPS (dokumentace skutečného provedení stavby)  - dokumentace bude vypracována dle požadavku objednatele dle SOD. 
Délka SO 212 m. 
Pevná Cena. 
4x tištěné paré + 1x CD. Zadavatel poskytne dokumentaci v otevřeném formátu *.dwg. 
1=1,000 [A] 
Celkem: A=1,000 [B] _x000d_
Celkem 1 = 1,000</t>
  </si>
  <si>
    <t xml:space="preserve">Dokumentace bude požadovaná  (počet výtisků, paré a CD v el. podobě dle SOD) objednatelem včetně dokumentace v elektronické podobě na CD. 
cena za vypracování - RDS (realizační dokumentace stavby). 
Délka SO 212 m. 
Pevná Cena. 
4x tištěné paré + 1x CD.  
1=1,000 [A] 
Celkem: A=1,000 [B] _x000d_
Celkem 1 = 1,000</t>
  </si>
  <si>
    <t>Fotodokumentace SO 103 v průběhu realizace stavby v maximálně týdenním cyklu. Vše včetně předání v el. podobě a tištěné podobě dle požadavku objednatele a SOD. 
Délka SO 212 m. 
Pevná Cena. 
1=1,000 [A] 
Celkem: A=1,000 [B] _x000d_
Celkem 1 = 1,000</t>
  </si>
  <si>
    <t>SO 104</t>
  </si>
  <si>
    <t>PŘELOŽKA STÁVAJÍCÍ CYKLOSTEZKY V K.Ú. ALBRECHTICE NAD ORLICÍ</t>
  </si>
  <si>
    <t>celkem pro položku - 17110 - 1544,45=1 544,450 [A] 
Celkem: A=1 544,450 [B] _x000d_
Celkem 1544,45 = 1544,450</t>
  </si>
  <si>
    <t xml:space="preserve">Skládka v režii zhotovitele dle SOD na danou akci. 
celkem položka - 12373 - 668,30*2=1 336,600 [A] 
celkem položka - 13273 - 43,52*2=87,040 [B] 
stabilizační prahy 400/600 pro dlažby z lomového kamene -  (0,4*0,6* (48+14+8+31+20+8+5+10))*2=69,120 [D] 
podélné prahy schodiště 400/600  -  (0,4*0,6*5,5*2+0,4*0,6*6,2*2)*2=11,232 [E] 
příčné prahy schodiště 450/700 -  (0,45*0,7* 2,0*4)*2=5,040 [F] 
Celkem: A+B+D+E+F=1 509,032 [G] _x000d_
Celkem 1509,032 = 1509,032</t>
  </si>
  <si>
    <t>Položka pro celý objekt SO 104 
Zahrnuje náklady na veškeré nutné ochrany a oprávněně požadovaná opatření vlastníkem dotčené inženýrské sítě a případné další související práce na obnažených nebo jiným způsobem dotčených inženýrských sítích. 
Opětovné prověření existence inženýrských sítí. 
Vytyčení, sondy, zajištění před zahájením stavebních prací, po celou dobu výstavby akce. 
Délka SO 253,88 m. 
Pevná Cena. 
1=1,000 [A] 
Celkem: A=1,000 [B] _x000d_
Celkem 1 = 1,000</t>
  </si>
  <si>
    <t xml:space="preserve">Dokumentace bude požadovaná  (počet výtisků, paré a CD v el. podobě dle SOD) objednatelem včetně dokumentace v elektronické podobě na CD. 
Cena za zpracování - DSPS (dokumentace skutečného provedení stavby)  - dokumentace bude vypracována dle požadavku objednatele dle SOD. 
Délka SO 253,88 m. 
Pevná Cena. 
4x tištěné paré + 1x CD. Zadavatel poskytne dokumentaci v otevřeném formátu *.dwg. 
1=1,000 [A] 
Celkem: A=1,000 [B] _x000d_
Celkem 1 = 1,000</t>
  </si>
  <si>
    <t xml:space="preserve">Dokumentace bude požadovaná  (počet výtisků, paré a CD v el. podobě dle SOD) objednatelem včetně dokumentace v elektronické podobě na CD. 
cena za vypracování - RDS (realizační dokumentace stavby). 
Délka SO 253,88 m. 
Pevná Cena. 
4x tištěné paré + 1x CD 
1=1,000 [A] 
Celkem: A=1,000 [B] _x000d_
Celkem 1 = 1,000</t>
  </si>
  <si>
    <t>Fotodokumentace SO 104 v průběhu realizace stavby v maximálně týdenním cyklu. Vše včetně předání v el. podobě a tištěné podobě dle požadavku objednatele a SOD. 
Délka SO 253,88 m. 
Pevná Cena. 
1=1,000 [A] 
Celkem: A=1,000 [B] _x000d_
Celkem 1 = 1,000</t>
  </si>
  <si>
    <t xml:space="preserve">Pasportizace v zájmovém území SO 104 před zahájením a po dokončení prací - dopravního značení , vybavení komunikace, nemovitostí, přilehlé pozemky, objekty inženýrských sítí (v zájmovém prostoru).  
Projednání pasportizace provedené před zahájením prací.  
Následně pasportizace po dokončení akce s projednáním a prokázáním  stavů konstrukcí, objektů a pozemků před a po dokončení díla. 
Celkem pasportizace včetně kompletní dokumentace v tištěné podobě a předání na CD dle požadavku objednatele. 
Délka SO 253,88 m. 
Pevná Cena. 
1=1,000 [A] 
Celkem: A=1,000 [B] _x000d_
Celkem 1 = 1,000</t>
  </si>
  <si>
    <t>SO 105</t>
  </si>
  <si>
    <t>HOSPODÁŘSKÝ SJEZD V KM 0,220 00</t>
  </si>
  <si>
    <t>pol. 17130 - aktivní zóna 
238*0,5=119,000 [B] 
pol. 17110 - hutněný násyp komunikace 
(((477+210)/2)*1,80)=618,300 [C] 
Celkem: B+C=737,300 [D] _x000d_
Celkem 737,3 = 737,300</t>
  </si>
  <si>
    <t>Skládka v režii zhotovitele dle SOD na danou akci. 
celkem položka - 12273 - 238,50*2,0=477,000 [A] 
celkem položka - 461314 - rýha pro stabilizační prahy 400/600 - 0,4*0,6* (26+26)*2,0=24,960 [B] 
Celkem: A+B=501,960 [C] _x000d_
Celkem 501,96 = 501,960</t>
  </si>
  <si>
    <t>Položka pro celý objekt SO 105 
Zahrnuje náklady na veškeré nutné ochrany a oprávněně požadovaná opatření vlastníkem dotčené inženýrské sítě a případné další související práce na obnažených nebo jiným způsobem dotčených inženýrských sítích. 
Opětovné prověření existence inženýrských sítí. 
Vytyčení, sondy, zajištění před zahájením stavebních prací, po celou dobu výstavby akce. 
Délka SO 36,20 m. 
Pevná Cena. 
1=1,000 [A] 
Celkem: A=1,000 [B] _x000d_
Celkem 1 = 1,000</t>
  </si>
  <si>
    <t xml:space="preserve">Dokumentace bude požadovaná  (počet výtisků, paré a CD v el. podobě dle SOD) objednatelem včetně dokumentace v elektronické podobě na CD. 
Cena za zpracování - DSPS (dokumentace skutečného provedení stavby)  - dokumentace bude vypracována dle požadavku objednatele dle SOD. 
Délka SO 36,20 m. 
Pevná Cena. 
4x tištěné paré + 1x CD. Zadavatel poskytne dokumentaci v otevřeném formátu *.dwg. 
1=1,000 [A] 
Celkem: A=1,000 [B] _x000d_
Celkem 1 = 1,000</t>
  </si>
  <si>
    <t xml:space="preserve">Dokumentace bude požadovaná  (počet výtisků, paré a CD v el. podobě dle SOD) objednatelem včetně dokumentace v elektronické podobě na CD. 
cena za vypracování - RDS (realizační dokumentace stavby). 
Délka SO 36,20 m. 
4x tištěné paré + 1x CD.  
Pevná Cena. 
1=1,000 [A] 
Celkem: A=1,000 [B] _x000d_
Celkem 1 = 1,000</t>
  </si>
  <si>
    <t>Fotodokumentace SO 105 v průběhu realizace stavby v maximálně týdennímcyklu. Vše včetně předání v el. podobě a tištěné podobě dle požadavku objednatele a SOD. 
Délka SO 36,20 m. 
Pevná Cena. 
1=1,000 [A] 
Celkem: A=1,000 [B] _x000d_
Celkem 1 = 1,000</t>
  </si>
  <si>
    <t>SO 106</t>
  </si>
  <si>
    <t xml:space="preserve">HOSPODÁŘSKÝ SJEZD Z CYKLOSTEZKY V KM 0,220  00</t>
  </si>
  <si>
    <t>Skládka v režii zhotovitele dle SOD na danou akci. 
celkem položka - 12273 - 28,50*2,0=57,000 [A] 
celkem položka - 431314 - 4,08*2,0=8,160 [B] 
Celkem: A+B=65,160 [C] _x000d_
Celkem 65,16 = 65,160</t>
  </si>
  <si>
    <t>Položka pro celý objekt SO 106 
Zahrnuje náklady na veškeré nutné ochrany a oprávněně požadovaná opatření vlastníkem dotčené inženýrské sítě a případné další související práce na obnažených nebo jiným způsobem dotčených inženýrských sítích. 
Opětovné prověření existence inženýrských sítí. 
Vytyčení, sondy, zajištění před zahájením stavebních prací, po celou dobu výstavby akce. 
Délka SO 8,5 m. 
Pevná Cena. 
1=1,000 [A] 
Celkem: A=1,000 [B] _x000d_
Celkem 1 = 1,000</t>
  </si>
  <si>
    <t xml:space="preserve">Dokumentace bude požadovaná objednatelem tiskem ve 4 vyhotoveních a 1x na CD v elektronické podobě. 
Cena za zpracování - DSPS (dokumentace skutečného provedení stavby)  - dokumentace bude vypracována dle požadavku objednatele dle SOD. 
Délka SO 8,5 m. 
Pevná Cena. 
4x tištěné paré + 1x CD. Zadavatel poskytne dokumentaci v otevřeném formátu *.dwg. 
1=1,000 [A] 
Celkem: A=1,000 [B] _x000d_
Celkem 1 = 1,000</t>
  </si>
  <si>
    <t xml:space="preserve">Dokumentace bude požadovaná objednatelem tiskem ve 4 vyhotoveních a 1x na CD v elektronické podobě. 
cena za vypracování - RDS (realizační dokumentace stavby). 
Délka SO 8,5 m. 
Pevná Cena. 
4x tištěné paré + 1x CD.  
1=1,000 [A] 
Celkem: A=1,000 [B] _x000d_
Celkem 1 = 1,000</t>
  </si>
  <si>
    <t>Fotodokumentace SO 106 v průběhu realizace stavby v maximálně týdennímcyklu. Vše včetně předání v el. podobě a tištěné podobě dle požadavku objednatele a SOD. 
Délka SO 8,5 m. 
Pevná Cena. 
1=1,000 [A] 
Celkem: A=1,000 [B] _x000d_
Celkem 1 = 1,000</t>
  </si>
  <si>
    <t>SO 107</t>
  </si>
  <si>
    <t>HOSPODÁŘSKÝ SJEZD V KM 0,487 00</t>
  </si>
  <si>
    <t>Skládka v režii zhotovitele dle SOD na danou akci. 
celkem položka - 12273 - 95*2,0=190,000 [A] 
celkem položka - 13273 - 8,4*2,0=16,800 [B] 
celkem položka - 461314 - 4,08*2,0=8,160 [D] 
Celkem: A+B+D=214,960 [C] _x000d_
Celkem 214,96 = 214,960</t>
  </si>
  <si>
    <t xml:space="preserve">Položka pro celý objekt SO 107 
Zahrnuje náklady na veškeré nutné ochrany a oprávněně požadovaná opatření vlastníkem dotčené inženýrské sítě a případné další související práce na obnažených nebo jiným způsobem dotčených inženýrských sítích. 
Opětovné prověření existence inženýrských sítí. 
Vytyčení, sondy, zajištění před zahájením stavebních prací, po celou dobu výstavby akce. 
Délka SO 20,5  m. 
Pevná Cena. 
1=1,000 [A] 
Celkem: A=1,000 [B] _x000d_
Celkem 1 = 1,000</t>
  </si>
  <si>
    <t xml:space="preserve">Dokumentace bude požadovaná v (počet výtisků, paré a CD v el. podobě dle SOD) objednatelem včetně dokumentace v elektronické podobě. 
Cena za zpracování - DSPS (dokumentace skutečného provedení stavby)  - dokumentace bude vypracována dle požadavku objednatele dle SOD. 
Délka SO 20,5  m. 
Pevná Cena. 
4x tištěné paré + 1x CD. Zadavatel poskytne dokumentaci v otevřeném formátu *.dwg. 
1=1,000 [A] 
Celkem: A=1,000 [B] _x000d_
Celkem 1 = 1,000</t>
  </si>
  <si>
    <t xml:space="preserve">Dokumentace bude požadovaná  (počet výtisků, paré a CD v el. podobě dle SOD) objednatelem včetně dokumentace v elektronické podobě na CD. 
cena za vypracování - RDS (realizační dokumentace stavby). 
Délka SO 20,5  m. 
Pevná Cena. 
4x tištěné paré + 1x CD.  
1=1,000 [A] 
Celkem: A=1,000 [B] _x000d_
Celkem 1 = 1,000</t>
  </si>
  <si>
    <t xml:space="preserve">Fotodokumentace SO 107 v průběhu realizace stavby v maximálně týdennímcyklu. Vše včetně předání v el. podobě a tištěné podobě dle požadavku objednatele a SOD. 
Délka SO 20,5  m. 
Pevná Cena. 
1=1,000 [A] 
Celkem: A=1,000 [B] _x000d_
Celkem 1 = 1,000</t>
  </si>
  <si>
    <t>SO 108</t>
  </si>
  <si>
    <t>HOSPODÁŘSKÝ SJEZD V KM 0,496</t>
  </si>
  <si>
    <t>Skládka v režii zhotovitele dle SOD na danou akci. 
celkem položka - 12273 -92,50*2,0=185,000 [A] 
celkem za položku - 461314 - 7,68*2,0=15,360 [B] 
Celkem: A+B=200,360 [C] _x000d_
Celkem 200,36 = 200,360</t>
  </si>
  <si>
    <t xml:space="preserve">Položka pro celý objekt SO 108 
Zahrnuje náklady na veškeré nutné ochrany a oprávněně požadovaná opatření vlastníkem dotčené inženýrské sítě a případné další související práce na obnažených nebo jiným způsobem dotčených inženýrských sítích. 
Opětovné prověření existence inženýrských sítí. 
Vytyčení, sondy, zajištění před zahájením stavebních prací, po celou dobu výstavby akce. 
Délka SO 18,2  m. 
Pevná Cena. 
1=1,000 [A] 
Celkem: A=1,000 [B] _x000d_
Celkem 1 = 1,000</t>
  </si>
  <si>
    <t xml:space="preserve">Dokumentace bude požadovaná v (počet výtisků, paré a CD v el. podobě dle SOD) objednatelem včetně dokumentace v elektronické podobě. 
Cena za zpracování - DSPS (dokumentace skutečného provedení stavby)  - dokumentace bude vypracována dle požadavku objednatele dle SOD. 
Délka SO 18,2  m. 
Pevná Cena. 
4x tištěné paré + 1x CD. Zadavatel poskytne dokumentaci v otevřeném formátu *.dwg. 
1=1,000 [A] 
Celkem: A=1,000 [B] _x000d_
Celkem 1 = 1,000</t>
  </si>
  <si>
    <t xml:space="preserve">Dokumentace bude požadovaná  (počet výtisků, paré a CD v el. podobě dle SOD) objednatelem včetně dokumentace v elektronické podobě na CD. 
cena za vypracování - RDS (realizační dokumentace stavby), včetně včetně plánu údržby mostu 
Délka SO 18,2  m. 
Pevná Cena. 
4x tištěné paré + 1x CD 
1=1,000 [A] 
Celkem: A=1,000 [B] _x000d_
Celkem 1 = 1,000</t>
  </si>
  <si>
    <t xml:space="preserve">Fotodokumentace SO 108 v průběhu realizace stavby v maximálně týdennímcyklu. Vše včetně předání v el. podobě a tištěné podobě dle požadavku objednatele a SOD. 
Délka SO 18,2  m. 
Pevná Cena. 
1=1,000 [A] 
Celkem: A=1,000 [B] _x000d_
Celkem 1 = 1,000</t>
  </si>
  <si>
    <t>SO 109.1</t>
  </si>
  <si>
    <t>Protipovodňová ochrana</t>
  </si>
  <si>
    <t xml:space="preserve">cellkem za položku  11332 - 7,5*2,0=15,000 [A] 
Celkem: A=15,000 [B] _x000d_
Celkem 15 = 15,000</t>
  </si>
  <si>
    <t>SO 109</t>
  </si>
  <si>
    <t>OŽK V OBCI ALBRECHTICE NAD ORLICÍ</t>
  </si>
  <si>
    <t>Skládka v režii zhotovitele dle SOD na danou akci. 
celkem položka - 13273 - 264*2,0=528,000 [A] 
celkem položka - 13373 - 32,468*2,0=64,936 [B] 
Celkem: A+B=592,936 [C] _x000d_
Celkem 592,936 = 592,936</t>
  </si>
  <si>
    <t xml:space="preserve">Položka pro celý objekt SO 109 
Zahrnuje náklady na veškeré nutné ochrany a oprávněně požadovaná opatření vlastníkem dotčené inženýrské sítě a případné další související práce na obnažených nebo jiným způsobem dotčených inženýrských sítích. 
Opětovné prověření existence inženýrských sítí. 
Vytyčení, sondy, zajištění před zahájením stavebních prací, po celou dobu výstavby akce. 
Délka SO 197,5  m. 
Pevná Cena. 
1=1,000 [A] 
Celkem: A=1,000 [B] _x000d_
Celkem 1 = 1,000</t>
  </si>
  <si>
    <t xml:space="preserve">Dokumentace bude požadovaná v (počet výtisků, paré a CD v el. podobě dle SOD) objednatelem včetně dokumentace v elektronické podobě. 
Cena za zpracování - DSPS (dokumentace skutečného provedení stavby)  - dokumentace bude vypracována dle požadavku objednatele dle SOD. 
Délka SO 197,5  m. 
Pevná Cena. 
4x tištěné paré + 1x CD. Zadavatel poskytne dokumentaci v otevřeném formátu *.dwg. 
1=1,000 [A] 
Celkem: A=1,000 [B] _x000d_
Celkem 1 = 1,000</t>
  </si>
  <si>
    <t xml:space="preserve">Dokumentace bude požadovaná  (počet výtisků, paré a CD v el. podobě dle SOD) objednatelem včetně dokumentace v elektronické podobě na CD. 
cena za vypracování - RDS (realizační dokumentace stavby). 
Délka SO 197,5  m. 
Pevná Cena. 
4x tištěné paré + 1x CD. 
1=1,000 [A] 
Celkem: A=1,000 [B] _x000d_
Celkem 1 = 1,000</t>
  </si>
  <si>
    <t xml:space="preserve">Fotodokumentace SO 109 v průběhu realizace stavby v maximálně týdenním cyklu. Vše včetně předání v el. podobě a tištěné podobě dle požadavku objednatele a SOD. 
Délka SO 197,5  m. 
Pevná Cena. 
1=1,000 [A] 
Celkem: A=1,000 [B] _x000d_
Celkem 1 = 1,000</t>
  </si>
  <si>
    <t xml:space="preserve">Pasportizace v zájmovém území SO 109  před zahájením a po dokončení prací - dopravního značení , vybavení komunikace, nemovitostí, přilehlé pozemky, objekty inženýrských sítí (v zájmovém prostoru).  
Projednání pasportizace provedené před zahájením prací.  
Následně pasportizace po dokončení akce s projednáním a prokázáním  stavů konstrukcí, objektů a pozemků před a po dokončení díla. 
Celkem pasportizace včetně kompletní dokumentace v tištěné podobě a předání na CD dle požadavku objednatele. 
Délka SO 197,5  m. 
Pevná Cena. 
1=1,000 [A] 
Celkem: A=1,000 [B] _x000d_
Celkem 1 = 1,000</t>
  </si>
  <si>
    <t>1</t>
  </si>
  <si>
    <t>Zemní práce</t>
  </si>
  <si>
    <t>113764</t>
  </si>
  <si>
    <t>FRÉZOVÁNÍ DRÁŽKY PRŮŘEZU DO 400MM2 V ASFALTOVÉ VOZOVCE</t>
  </si>
  <si>
    <t>M</t>
  </si>
  <si>
    <t>„Zhotovitel v ceně zohlední možnost použití materiálu zpět na stavbě. Včetně odvozu a uložení na skládku zhotovitele“</t>
  </si>
  <si>
    <t xml:space="preserve">celkem napojení na stávající stav   - 8+5+4=17,000 [A] 
Celkem: A=17,000 [B] _x000d_
Celkem 17 = 17,000</t>
  </si>
  <si>
    <t>Položka zahrnuje veškerou manipulaci s vybouranou sutí a s vybouranými hmotami vč. uložení na skládku.</t>
  </si>
  <si>
    <t>13273</t>
  </si>
  <si>
    <t>HLOUBENÍ RÝH ŠÍŘ DO 2M PAŽ I NEPAŽ TŘ. I</t>
  </si>
  <si>
    <t>vč. odvozu na trvalou skládku v dodavatelem definované vzdálenosti</t>
  </si>
  <si>
    <t>Třída těžitelnosti je uvažována dle ČSN 73 3050. Tato třída těžitelnosti odpovídá třídě I. dle ČSN 73 6133 a TKP 4 
rýha pro trativod - 1*1,2*220=264,000 [A] 
Celkem: A=264,000 [B] _x000d_
Celkem 264 = 264,000</t>
  </si>
  <si>
    <t xml:space="preserve">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</si>
  <si>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13373</t>
  </si>
  <si>
    <t>HLOUBENÍ ŠACHET ZAPAŽ I NEPAŽ TŘ. I</t>
  </si>
  <si>
    <t>Třída těžitelnosti je uvažována dle ČSN 73 3050. Tato třída těžitelnosti odpovídá třídě I. dle ČSN 73 6133 a TKP 4 
revizní šachta - 2,5*2,5*2,0=12,500 [A] 
uliční vpusti - 1,6*1,6*1,30*6=19,968 [B] 
Celkem: A+B=32,468 [C] _x000d_
Celkem 32,468 = 32,468</t>
  </si>
  <si>
    <t>17120</t>
  </si>
  <si>
    <t>ULOŽENÍ SYPANINY DO NÁSYPŮ A NA SKLÁDKY BEZ ZHUTNĚNÍ</t>
  </si>
  <si>
    <t>celkem položka - 13273 - 264=264,000 [A] 
celkem položka - 13373 - 32,50=32,500 [B] 
Celkem: A+B=296,500 [C] _x000d_
Celkem 296,5 = 296,500</t>
  </si>
  <si>
    <t xml:space="preserve">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</si>
  <si>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17581</t>
  </si>
  <si>
    <t>OBSYP POTRUBÍ A OBJEKTŮ Z NAKUPOVANÝCH MATERIÁLŮ</t>
  </si>
  <si>
    <t>vsakovací trativod 
0,85*1,2*220=224,400 [A] 
revizní šachta 
2,5*2,5*2,0=12,500 [B] 
uliční vpusti 
2,0*2,0*1,6*6=38,400 [C] 
Celkem: A+B+C=275,300 [D] _x000d_
Celkem 275,3 = 275,300</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</si>
  <si>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</si>
  <si>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2</t>
  </si>
  <si>
    <t>Základy</t>
  </si>
  <si>
    <t>28997</t>
  </si>
  <si>
    <t>OPLÁŠTĚNÍ (ZPEVNĚNÍ) Z GEOTEXTILIE A GEOMŘÍŽOVIN</t>
  </si>
  <si>
    <t>M2</t>
  </si>
  <si>
    <t>separační geotextílie pod opevnění svahů násypového tělesa komunikace min. 600g/m2- 
geotextilie pro vsakovací trativod - (1,2*2+1+1,5)*220=1 078,000 [A] 
Celkem: A=1 078,000 [B] _x000d_
Celkem 1078 = 1078,000</t>
  </si>
  <si>
    <t xml:space="preserve">Položka zahrnuje:  
- dodávku předepsané geotextilie nebo geomřížoviny  
- úpravu, očištění a ochranu podkladu  
- přichycení k podkladu, případně zatížení  
- úpravy spojů a zajištění okrajů  
- úpravy pro odvodnění  
- nutné přesahy  
- mimostaveništní a vnitrostaveništní dopravu</t>
  </si>
  <si>
    <t>4</t>
  </si>
  <si>
    <t>Vodorovné konstrukce</t>
  </si>
  <si>
    <t>45157</t>
  </si>
  <si>
    <t>PODKLADNÍ A VÝPLŇOVÉ VRSTVY Z KAMENIVA TĚŽENÉHO</t>
  </si>
  <si>
    <t>tl. 150 mm pod vsakovací trativod 
1,2*220*0,15=39,600 [A] 
Celkem: A=39,600 [B] _x000d_
Celkem 39,6 = 39,600</t>
  </si>
  <si>
    <t xml:space="preserve">položka zahrnuje dodávku předepsaného kameniva, mimostaveništní a vnitrostaveništní dopravu a jeho uložení  
není-li v zadávací dokumentaci uvedeno jinak, jedná se o nakupovaný materiál</t>
  </si>
  <si>
    <t>5</t>
  </si>
  <si>
    <t>Komunikace</t>
  </si>
  <si>
    <t>56333</t>
  </si>
  <si>
    <t>VOZOVKOVÉ VRSTVY ZE ŠTĚRKODRTI TL. DO 150MM</t>
  </si>
  <si>
    <t>ŠD fr. 0-63 - dvě vrstvy 
kolem vpustí - 2,0*2,0*6*2=48,000 [A] 
kolem rš - 3,0*3,0*2=18,000 [B] 
nad vsakovacím tativodem - 220*1,5*2=660,000 [C] 
Celkem: A+B+C=726,000 [D] _x000d_
Celkem 726 = 726,000</t>
  </si>
  <si>
    <t xml:space="preserve">- dodání kameniva předepsané kvality a zrnitosti  
- rozprostření a zhutnění vrstvy v předepsané tloušťce  
- zřízení vrstvy bez rozlišení šířky, pokládání vrstvy po etapách  
- nezahrnuje postřiky, nátěry</t>
  </si>
  <si>
    <t>572213</t>
  </si>
  <si>
    <t>SPOJOVACÍ POSTŘIK Z EMULZE DO 0,5KG/M2</t>
  </si>
  <si>
    <t xml:space="preserve">mezi ACO a ACL  - 0,3 kg/m2 - 1780=1 780,000 [A] 
mezi ACL a odfrézovaný povrch - 0,4 kg/m2 - 1780=1 780,000 [B] 
opravy lokálních poruch-předpoklad 15% z celkové plochy živice  - 0,4 kg/m2 - 1620*0,15=243,000 [C] 
Celkem: A+B+C=3 803,000 [D] _x000d_
Celkem 3803 = 3803,000</t>
  </si>
  <si>
    <t xml:space="preserve">- dodání všech předepsaných materiálů pro postřiky v předepsaném množství  
- provedení dle předepsaného technologického předpisu  
- zřízení vrstvy bez rozlišení šířky, pokládání vrstvy po etapách  
- úpravu napojení, ukončení</t>
  </si>
  <si>
    <t>57475</t>
  </si>
  <si>
    <t>VOZOVKOVÉ VÝZTUŽNÉ VRSTVY Z GEOMŘÍŽOVINY</t>
  </si>
  <si>
    <t>VÝZTUŽNÁ GEOMŘÍŽ ZE SKEL. VLÁKEN POTAŽENÝCH ELASTOMEREM S PEVNOSTÍ 100 kN/m 
opravy lokálních poruch-předpoklad 15% z celkové plochy živice - 1620*0,15=243,000 [A] 
Celkem: A=243,000 [B] _x000d_
Celkem 243 = 243,000</t>
  </si>
  <si>
    <t xml:space="preserve">- dodání geomříže v požadované kvalitě a v množství včetně přesahů (přesahy započteny v jednotkové ceně)  
- očištění podkladu  
- pokládka geomříže dle předepsaného technologického předpisu</t>
  </si>
  <si>
    <t>574A34</t>
  </si>
  <si>
    <t>ASFALTOVÝ BETON PRO OBRUSNÉ VRSTVY ACO 11+, 11S TL. 40MM</t>
  </si>
  <si>
    <t>ACO 11+ TL. 40 mm - 1620+160=1 780,000 [A] 
Celkem: A=1 780,000 [B] _x000d_
Celkem 1780 = 1780,000</t>
  </si>
  <si>
    <t xml:space="preserve">-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</si>
  <si>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574C56</t>
  </si>
  <si>
    <t>ASFALTOVÝ BETON PRO LOŽNÍ VRSTVY ACL 16+, 16S TL. 60MM</t>
  </si>
  <si>
    <t>ACL 16+ TL. 60 mm - 1620+160=1 780,000 [A] 
Celkem: A=1 780,000 [B] _x000d_
Celkem 1780 = 1780,000</t>
  </si>
  <si>
    <t>574E58</t>
  </si>
  <si>
    <t>ASFALTOVÝ BETON PRO PODKLADNÍ VRSTVY ACP 22+, 22S TL. 60MM</t>
  </si>
  <si>
    <t xml:space="preserve">ACP 22+ TL. 60 mm -  
opravy lokálních poruch-předpoklad 15% z celkové plochy živice - 1620*0,15=243,000 [A] 
Celkem: A=243,000 [B] _x000d_
Celkem 243 = 243,000</t>
  </si>
  <si>
    <t>574E88</t>
  </si>
  <si>
    <t>ASFALTOVÝ BETON PRO PODKLADNÍ VRSTVY ACP 22+, 22S TL. 90MM</t>
  </si>
  <si>
    <t xml:space="preserve">ACP 22+ TL. 90 mm -  
nad vsakovacím tativodem - 220*1,0=220,000 [B] 
kolem vpustí - 2,0*2,0*6=24,000 [C] 
kolem rš - 3,0*3,0=9,000 [D] 
Celkem: B+C+D=253,000 [E] _x000d_
Celkem 253 = 253,000</t>
  </si>
  <si>
    <t>58222</t>
  </si>
  <si>
    <t>DLÁŽDĚNÉ KRYTY Z DROBNÝCH KOSTEK DO LOŽE Z MC</t>
  </si>
  <si>
    <t>RIGOL ZE ŽULOVÝCH KOSTEK - 15*0,5=7,500 [A] 
Celkem: A=7,500 [B] _x000d_
Celkem 7,5 = 7,500</t>
  </si>
  <si>
    <t xml:space="preserve">-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</si>
  <si>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582611</t>
  </si>
  <si>
    <t>KRYTY Z BETON DLAŽDIC SE ZÁMKEM ŠEDÝCH TL 60MM DO LOŽE Z KAM</t>
  </si>
  <si>
    <t>PŘEDLÁŽDĚNÍ CHODNÍKU - REZERVA - VÝMĚNA ROZBITÝCH DLAŽDIC - PŘEDPOKALD 15% Z CELKOVÉ PLOCHY PRO PŘEDLÁŽDĚNÍ 
DO LOŽE ZE ŠTĚRKOPÍSKU FR. 4 - 8 MM TL. 40 MM 
357*0,15+140=193,550 [A] 
Celkem: A=193,550 [B] _x000d_
Celkem 193,55 = 193,550</t>
  </si>
  <si>
    <t>587206</t>
  </si>
  <si>
    <t>PŘEDLÁŽDĚNÍ KRYTU Z BETONOVÝCH DLAŽDIC SE ZÁMKEM</t>
  </si>
  <si>
    <t>předláždění krytu chodníku 
357*1,0=357,000 [A] 
Celkem: A=357,000 [B] _x000d_
Celkem 357 = 357,000</t>
  </si>
  <si>
    <t xml:space="preserve">- pod pojmem *předláždění* se rozumí rozebrání stávající dlažby a pokládka dlažby ze stávajícího dlažebního materiálu (bez dodávky nového)  
- zahrnuje nezbytnou manipulaci s tímto materiálem (nakládání, doprava, složení, očištění)  
- dodání a rozprostření materiálu pro lože a jeho tloušťku předepsanou dokumentací a pro předepsanou výplň spar  
- eventuelní doplnění plochy s použitím nového materiálu se vykazuje v položce č.582</t>
  </si>
  <si>
    <t>8</t>
  </si>
  <si>
    <t>Potrubí</t>
  </si>
  <si>
    <t>875342</t>
  </si>
  <si>
    <t>POTRUBÍ DREN Z TRUB PLAST DN DO 200MM DĚROVANÝCH</t>
  </si>
  <si>
    <t xml:space="preserve">vsakovací trativod - CELOPERFOROVANÁ TROUBA PE-HD SN8  
174+7,5+7,5+31=220,000 [A] 
Celkem: A=220,000 [B] _x000d_
Celkem 220 = 220,000</t>
  </si>
  <si>
    <t xml:space="preserve">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t>
  </si>
  <si>
    <t>894458</t>
  </si>
  <si>
    <t>ŠACHTY KANAL ZE ŽELEZOBET VČET VÝZT NA POTRUBÍ DN DO 600MM</t>
  </si>
  <si>
    <t>1 ks=1,000 [A] 
Celkem: A=1,000 [B] _x000d_
Celkem 1 = 1,000</t>
  </si>
  <si>
    <t xml:space="preserve">položka zahrnuje:  
- poklopy s rámem, mříže s rámem, stupadla, žebříky, stropy z bet. dílců a pod.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dodání betonářské výztuže v požadované kvalitě, stříhání, řezání, ohýbání a spojování do všech požadovaných tvarů (vč. armakošů) a uložení s požadovaným zajištěním polohy a krytí výztuže betonem,  
- veškeré svary nebo jiné spoje výztuže,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 předepsané podkladní konstrukce</t>
  </si>
  <si>
    <t>89712</t>
  </si>
  <si>
    <t>VPUSŤ KANALIZAČNÍ ULIČNÍ KOMPLETNÍ Z BETONOVÝCH DÍLCŮ</t>
  </si>
  <si>
    <t>6 ks=6,000 [A] 
Celkem: A=6,000 [B] _x000d_
Celkem 6 = 6,000</t>
  </si>
  <si>
    <t xml:space="preserve">položka zahrnuje:  
- dodávku a osazení předepsaných dílů včetně mříže  
- výplň, těsnění  a tmelení spar a spojů,  
- opatření  povrchů  betonu  izolací  proti zemní vlhkosti v částech, kde přijdou do styku se zeminou nebo kamenivem,  
- předepsané podkladní konstrukce</t>
  </si>
  <si>
    <t>89921</t>
  </si>
  <si>
    <t>VÝŠKOVÁ ÚPRAVA POKLOPŮ</t>
  </si>
  <si>
    <t>poklop šachty kanalizace - 1 ks=1,000 [A] 
Celkem: A=1,000 [B] _x000d_
Celkem 1 = 1,000</t>
  </si>
  <si>
    <t>- položka výškové úpravy zahrnuje všechny nutné práce a materiály pro zvýšení nebo snížení zařízení (včetně nutné úpravy stávajícího povrchu vozovky nebo chodníku).</t>
  </si>
  <si>
    <t>89923</t>
  </si>
  <si>
    <t>VÝŠKOVÁ ÚPRAVA KRYCÍCH HRNCŮ</t>
  </si>
  <si>
    <t>šoupata vodovodu - 6 ks=6,000 [A] 
Celkem: A=6,000 [B] _x000d_
Celkem 6 = 6,000</t>
  </si>
  <si>
    <t>9</t>
  </si>
  <si>
    <t>Ostatní konstrukce a práce</t>
  </si>
  <si>
    <t>915401</t>
  </si>
  <si>
    <t>VODOROVNÉ DOPRAVNÍ ZNAČENÍ BETON PREFABRIK - DODÁVKA A POKLÁDKA</t>
  </si>
  <si>
    <t>BETONOVÉ VODÍCÍ PROUŽKY 
100/25/15 - (184+93+80)*0,25=89,250 [A] 
Celkem: A=89,250 [B] _x000d_
Celkem 89,25 = 89,250</t>
  </si>
  <si>
    <t>zahrnuje dodávku betonových prefabrikátů a jejich osazení do předepsaného lože</t>
  </si>
  <si>
    <t>917224</t>
  </si>
  <si>
    <t>SILNIČNÍ A CHODNÍKOVÉ OBRUBY Z BETONOVÝCH OBRUBNÍKŮ ŠÍŘ 150MM</t>
  </si>
  <si>
    <t>100/25/15 - 184+93+80=357,000 [A] 
Celkem: A=357,000 [B] _x000d_
Celkem 357 = 357,000</t>
  </si>
  <si>
    <t xml:space="preserve">Položka zahrnuje:  
dodání a pokládku betonových obrubníků o rozměrech předepsaných zadávací dokumentací  
betonové lože i boční betonovou opěrku.</t>
  </si>
  <si>
    <t>919111</t>
  </si>
  <si>
    <t>ŘEZÁNÍ ASFALTOVÉHO KRYTU VOZOVEK TL DO 50MM</t>
  </si>
  <si>
    <t>položka zahrnuje řezání vozovkové vrstvy v předepsané tloušťce, včetně spotřeby vody</t>
  </si>
  <si>
    <t>93131</t>
  </si>
  <si>
    <t>TĚSNĚNÍ DILATAČ SPAR ASF ZÁLIVKOU</t>
  </si>
  <si>
    <t>celkem napojení na stávající stav - (8+5+4)*0,01*0,04=0,007 [A] 
Celkem: A=0,007 [B] _x000d_
Celkem 0,007 = 0,007</t>
  </si>
  <si>
    <t xml:space="preserve">Položka zahrnuje:  
- dodávku a osazení předepsaného materiálu  
- očištění ploch spáry před úpravou  
- očištění okolí spáry po úpravě  
Položka nezahrnuje:  
- těsnící profil</t>
  </si>
  <si>
    <t>SO 180</t>
  </si>
  <si>
    <t>DOPRAVNĚ INŽENÝRSKÁ OPATŘENÍ</t>
  </si>
  <si>
    <t>02948</t>
  </si>
  <si>
    <t>PASPORTIZACE STAVU OBJÍZDNÝCH TRAS</t>
  </si>
  <si>
    <t xml:space="preserve">před stavbou, po stavbě, vyhodnocení ve dvou vyhotoveních + CD  
délka obj. tras 20 km</t>
  </si>
  <si>
    <t>„Zařízení předběžné výstrahy uvádějící provozní informace“, cedule bude umístěna před zahájením stavebních prací v dostatečné vzdálenosti před začátkem a za koncem úseku (cca. 600 m mimo obec, cca. 100 m v obci)</t>
  </si>
  <si>
    <t xml:space="preserve">položka zahrnuje:  
- dodání a osazení informačních tabulí v předepsaném provedení a množství s obsahem předepsaným zadavatelem  
- veškeré nosné a upevňovací konstrukce  
- základové konstrukce včetně nutných zemních prací  
- demontáž a odvoz po skončení platnosti  
- případně nutné opravy poškozených čátí během platnosti  
- nájemné</t>
  </si>
  <si>
    <t>11372</t>
  </si>
  <si>
    <t>FRÉZOVÁNÍ ZPEVNĚNÝCH PLOCH ASFALTOVÝCH</t>
  </si>
  <si>
    <t>frézink zůstává zhotoviteli 
„Zhotovitel v ceně zohlední možnost použití materiálu zpět na stavbě. Včetně odvozu a uložení na skládku zhotovitele“</t>
  </si>
  <si>
    <t xml:space="preserve">výsprava objízdné trasy dl 18 km prům. Š. 7 m, předpoklad 5% z plochy objízdné trasy -  18000*7*0,05*0,1=630,000 [A] 
Celkem: A=630,000 [B] _x000d_
Celkem 630 = 630,000</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</si>
  <si>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</si>
  <si>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577212</t>
  </si>
  <si>
    <t>VRSTVY PRO OBNOVU, OPRAVY - SPOJ POSTŘIK DO 0,5KG/M2</t>
  </si>
  <si>
    <t xml:space="preserve">výsprava objízdné trasy dl 18 km prům. Š. 7 m, předpoklad 5 % z plochy objízdné trasy  - plochy pro výspravy budou upřesněny pochůzkou - 18000*7*0,05*2=12 600,000 [A] 
Celkem: A=12 600,000 [B] _x000d_
Celkem 12600 = 12600,000</t>
  </si>
  <si>
    <t xml:space="preserve">- dodání všech předepsaných materiálů pro postřiky v předepsaném množství  
- provedení dle předepsaného technologického předpisu  
- zřízení vrstvy bez rozlišení šířky, pokládání vrstvy po etapách  
- úpravu napojení, ukončení  
položka je určena pro obnovu asfaltového krytu drobných oprav a plošných rozpadů (vztahuje se na plochu jednotlivě do 800m2). Není určena pro souvislou obnovu asfaltového krytu (ta se vykáže položkami 572***) a pro výspravu výtluků (ta je zahrnuta v položkách 5779**).</t>
  </si>
  <si>
    <t>5774AE</t>
  </si>
  <si>
    <t>VRSTVY PRO OBNOVU A OPRAVY Z ASF BETONU ACO 11+, 11S</t>
  </si>
  <si>
    <t xml:space="preserve">výsprava objízdné trasy dl 18 km prům. Š. 7 m , předpoklad 5 % z plochy objízdné trasy  - plochy pro výspravy budou upřesněny pochůzkou 
ACO 11S  tl. 40 mm -  18000*7*0,05*0,04=252,000 [A] 
Celkem: A=252,000 [B] _x000d_
Celkem 252 = 252,000</t>
  </si>
  <si>
    <t xml:space="preserve">-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  
- položka je určena pro obnovu asfaltového krytu drobných oprav a plošných rozpadů (vztahuje se na plochu jednotlivě do 10000m2). Není určena pro souvislou obnovu asfaltového krytu (ta se vykáže položkami 574*** a 575***) a pro výspravu výtluků (ta se vykáže položkami 5779**, vztahuje se na plochu jednotlivě do 10m2).  
-nezahrnuje očištění podkladu po veřejném provozu</t>
  </si>
  <si>
    <t>5774CG</t>
  </si>
  <si>
    <t>VRSTVY PRO OBNOVU A OPRAVY Z ASF BETONU ACL 16S, 16+</t>
  </si>
  <si>
    <t xml:space="preserve">výsprava objízdné trasy dl 18 km prům. Š. 7 m , předpoklad 5 % z plochy objízdné trasy  - plochy pro výspravy budou upřesněny pochůzkou 
ACL 16S tl. 60 mm - 18000*7*0,05*0,06=378,000 [A] 
Celkem: A=378,000 [B] _x000d_
Celkem 378 = 378,000</t>
  </si>
  <si>
    <t>SO 201</t>
  </si>
  <si>
    <t>MOST PŘES ORLICI</t>
  </si>
  <si>
    <t xml:space="preserve">Skládka v režii zhotovitele dle SOD na danou akci. 
celkem položka 13173 - 1849,79*2.0 t/m3=3 699,580 [A] 
celkem položka 264342 - 354,623*2.0 t/m3 *3,1415*0,51^2=579,528 [C] 
celkem odpočet položky 17411 - 661,20*(-1)*2.0 t/m3=-1 322,400 [D] 
celkem za položku  462 211 - 67,2*2,0=134,400 [E] 
celkem za položku  462 314 - 71,932*2,0=143,864 [F] 
Celkem: A+C+D+E+F=3 234,972 [G] _x000d_
Celkem 3234,972 = 3234,972</t>
  </si>
  <si>
    <t>b</t>
  </si>
  <si>
    <t>Skládka v režii zhotovitele dle SOD na danou akci. 
celkem případný sediment a zemina z vodního toku s rozborem zeminy dle položky 02950b 
celkem položka - 12473 - 136,92*2.0 t/m3=273,840 [B] 
celkem položka - 12960 - 54,90*2.0 t/m3=109,800 [A] 
Celkem: B+A=383,640 [C] _x000d_
Celkem 383,64 = 383,640</t>
  </si>
  <si>
    <t xml:space="preserve">Položka pro celý objekt SO 201 
Zahrnuje náklady na veškeré nutné ochrany a oprávněně požadovaná opatření vlastníkem dotčené inženýrské sítě a případné další související práce na obnažených nebo jiným způsobem dotčených inženýrských sítích. 
Opětovné prověření existence inženýrských sítí. 
Vytyčení, sondy, zajištění před zahájením stavebních prací, po celou dobu výstavby akce. 
Délka SO 71,6  m. 
Pevná Cena. 
1=1,000 [A] 
Celkem: A=1,000 [B] _x000d_
Celkem 1 = 1,000</t>
  </si>
  <si>
    <t>02861</t>
  </si>
  <si>
    <t>PRŮZKUMNÉ PRÁCE PROTIKOROZNÍ A BLUDNÝCH PROUDŮ NA POVRCHU</t>
  </si>
  <si>
    <t xml:space="preserve">Měření bludných proudů podle MP-DEM (Dokumentace elektrických a geofyzikálních měření betonových mostních objektů a ostatních betonových konstrukcí pozemních komunikací, metodický pokyn MD ČR čj. - metodika měření vlivu  bludných proudů). 
Zahrnuje požadovaná měření během stavby a po dokončení stavby dle TZ - kapitola 4.12. dle TP 124. 
Zahrnuje vypracování plánu měření před zahájením stavby, vyhotovování protokolů z kontrolních měření a vyhotovení závěrečné zprávy DEMZ včetně závěrečného vyhodnocení a pasportu postu dle MP DEM a TP 124. Dokumenty budou projednány, odsouhlaseny a odevzdány v počtu a rozsahu definovaným ZOP a SOD. 
Položka nezahrnuje vývody pro měření bludných proudů (vykázány v samostatné položce rámci spodní stavby a n.k.), vodivé propojení výztuže (součástí jednotlivých položek výztuže) a další konstrukční opatření jednotlivých konstrukcí (vždy součástí dané položky). 
Délka SO 71,6  m. 
Pevná Cena. 
1=1,000 [A] 
Celkem: A=1,000 [B] _x000d_
Celkem 1 = 1,000</t>
  </si>
  <si>
    <t xml:space="preserve">Dokumentace bude požadovaná v (počet výtisků, paré a CD v el. podobě dle SOD) objednatelem včetně dokumentace v elektronické podobě. 
Cena za zpracování - DSPS (dokumentace skutečného provedení stavby)  - dokumentace bude vypracována dle požadavku objednatele dle SOD.  
Délka SO 71,6  m. 
Pevná Cena.  
4x tištěné paré + 1x CD. Zadavatel poskytne dokumentaci v otevřeném formátu *.dwg. 
1=1,000 [A] 
Celkem: A=1,000 [B] _x000d_
Celkem 1 = 1,000</t>
  </si>
  <si>
    <t xml:space="preserve">Celkem vypracování Mostního listu dle požadavku ČSN 73 6220, 73 6221 dle požadavku objednatele a SOD. 
Mostní list objektu ev. č. xxx-xxx, vč. vložení do el systému evidence mostů objednatele, tisk a el. podoba dle požadavku objednatele. 
Tiiskem ve 4 vyhotoveních a 1x na CD v elektronické podobě 
Délka SO 71,6  m. 
Pevná Cena. 
1=1,000 [A] 
Celkem: A=1,000 [B] _x000d_
Celkem 1 = 1,000</t>
  </si>
  <si>
    <t xml:space="preserve">Dokumentace bude požadovaná  (počet výtisků, paré a CD v el. podobě dle SOD) objednatelem včetně dokumentace v elektronické podobě na CD. 
Cena za vypracování - RDS (realizační dokumentace stavby), včetně včetně plánu údržby mostu. Součástí RDS bude i statický výpočet zatížitelnosti mostu. 
Délka SO 71,6  m. 
Pevná Cena. 
4x tištěné paré + 1x CD.  
1=1,000 [A] 
Celkem: A=1,000 [B] _x000d_
Celkem 1 = 1,000</t>
  </si>
  <si>
    <t xml:space="preserve">Fotodokumentace daného SO v průběhu realizace stavby v maximálně týdenním cyklu. Vše včetně předání v el. podobě a tištěné podobě dle požadavku objednatele a SOD. 
Délka SO 71,6  m. 
Pevná Cena. 
1=1,000 [A] 
Celkem: A=1,000 [B] _x000d_
Celkem 1 = 1,000</t>
  </si>
  <si>
    <t xml:space="preserve">Práce geotechnika na stavbě při realizaci zajištění výkopu a založení mostu. Vyhodnocení souladu základových poměrů s DSP, PDPS a RDS. 
Geotechnický průzkum na stavbě při zakládání objektu dle TKP, ČSN a PD - kompletní práce dodavatele včetně vyhodnocení, zápisů, zpráv atp. 
Délka SO 71,6  m. 
Pevná Cena. 
1=1,000 [A] 
Celkem: A=1,000 [B] _x000d_
Celkem 1 = 1,000</t>
  </si>
  <si>
    <t xml:space="preserve">Pasportizace v zájmovém území SO 201 před zahájením a po dokončení prací - dopravního značení , vybavení komunikace, nemovitostí, přilehlé pozemky, objekty inženýrských sítí (v zájmovém prostoru).  
Projednání pasportizace provedené před zahájením prací.  
Následně pasportizace po dokončení akce s projednáním a prokázáním  stavů konstrukcí, objektů a pozemků před a po dokončení díla. 
Celkem pasportizace včetně kompletní dokumentace v tištěné podobě a předání na CD dle požadavku objednatele. 
Délka SO 71,6  m. 
Pevná Cena. 
1=1,000 [A] 
Celkem: A=1,000 [B] _x000d_
Celkem 1 = 1,000</t>
  </si>
  <si>
    <t xml:space="preserve">Laboratorní zkouška dle pořadavku ŽP Měú na rozbor sedimentu dle vyhlášky MŽP č 381 / 2001 Sb přílohy č. 9 zákona o odpadech. Na základě této zkoušky bude podán doklad o uložení výkoů sedimentu toku na řízenou skládku s poplatkem. 
Délka SO 71,6  m. 
Pevná Cena. 
1=1,000 [A] 
Celkem: A=1,000 [B] _x000d_
Celkem 1 = 1,000</t>
  </si>
  <si>
    <t xml:space="preserve">Celkem vypracování 1. HMP listu dle požadavku ČSN 73 6220, 73 6221 dle požadavku objednatele a SOD. 
Vypracování hlavní mostní prohlídka v souladu s  ČSN 73 6220, 73 6221, 73 6222 vč. vložení do el systému evidence mostů objednatele, tisk a el. podoba dle požadavku objednatele. 
Tiiskem ve 4 vyhotoveních a 1x na CD v elektronické podobě 
Délka SO 71,6  m. 
Pevná Cena. 
1=1,000 [A] 
Celkem: A=1,000 [B] _x000d_
Celkem 1 = 1,000</t>
  </si>
  <si>
    <t>SO 202</t>
  </si>
  <si>
    <t>INUNDAČNÍ MOST V KM 0,250</t>
  </si>
  <si>
    <t>Skládka v režii zhotovitele dle SOD na danou akci. 
celkem položka 13173 - 2,0*514,27=1 028,540 [A] 
celkem položka 264341 - 2,0*3,1415*0,52*0,52*(6*8,0+6*12,0)=203,871 [C] 
celkem odpočet položky 17411 - (-1)*2,0*7,51=-15,020 [D] 
celkem položka 463314 - 24,091*2,0=48,182 [E] 
Celkem: A+C+D+E=1 265,573 [F] _x000d_
Celkem 1265,573 = 1265,573</t>
  </si>
  <si>
    <t xml:space="preserve">Položka pro celý objekt SO 202 
Zahrnuje náklady na veškeré nutné ochrany a oprávněně požadovaná opatření vlastníkem dotčené inženýrské sítě a případné další související práce na obnažených nebo jiným způsobem dotčených inženýrských sítích. 
Opětovné prověření existence inženýrských sítí. 
Vytyčení, sondy, zajištění před zahájením stavebních prací, po celou dobu výstavby akce. 
Délka SO 32,2  m. 
Pevná Cena. 
1=1,000 [A] 
Celkem: A=1,000 [B] _x000d_
Celkem 1 = 1,000</t>
  </si>
  <si>
    <t xml:space="preserve">Měření bludných proudů podle MP-DEM (Dokumentace elektrických a geofyzikálních měření betonových mostních objektů a ostatních betonových konstrukcí pozemních komunikací, metodický pokyn MD ČR čj. - metodika měření vlivu  bludných proudů). 
Zahrnuje požadovaná měření během stavby a po dokončení stavby dle TZ - kapitola 4.12. dle TP 124. 
Zahrnuje vypracování plánu měření před zahájením stavby, vyhotovování protokolů z kontrolních měření a vyhotovení závěrečné zprávy DEMZ včetně závěrečného vyhodnocení a pasportu postu dle MP DEM a TP 124. Dokumenty budou projednány, odsouhlaseny a odevzdány v počtu a rozsahu definovaným ZOP a SOD. 
Položka nezahrnuje vývody pro měření bludných proudů (vykázány v samostatné položce rámci spodní stavby a n.k.), vodivé propojení výztuže (součástí jednotlivých položek výztuže) a další konstrukční opatření jednotlivých konstrukcí (vždy součástí dané položky). 
Délka SO 32,2  m. 
Pevná Cena. 
1=1,000 [A] 
Celkem: A=1,000 [B] _x000d_
Celkem 1 = 1,000</t>
  </si>
  <si>
    <t xml:space="preserve">Dokumentace bude požadovaná v (počet výtisků, paré a CD v el. podobě dle SOD) objednatelem včetně dokumentace v elektronické podobě. 
Cena za zpracování - DSPS (dokumentace skutečného provedení stavby)  - dokumentace bude vypracována dle požadavku objednatele dle SOD.  
Délka SO 32,2  m. 
Pevná Cena. 
4x tištěné paré + 1x CD.  
Zadavatel poskytne dokumentaci v otevřeném formátu *.dwg. 
1=1,000 [A] 
Celkem: A=1,000 [B] _x000d_
Celkem 1 = 1,000</t>
  </si>
  <si>
    <t xml:space="preserve">Celkem vypracování Mostního listu dle požadavku ČSN 73 6220, 73 6221 dle požadavku objednatele a SOD. 
Mostní list objektu ev. č. xxx-xxx, vč. vložení do el systému evidence mostů objednatele, tisk a el. podoba dle požadavku objednatele. 
Tiiskem ve 4 vyhotoveních a 1x na CD v elektronické podobě. 
Délka SO 32,2  m. 
Pevná Cena. 
1=1,000 [A] 
Celkem: A=1,000 [B] _x000d_
Celkem 1 = 1,000</t>
  </si>
  <si>
    <t xml:space="preserve">Dokumentace bude požadovaná  (počet výtisků, paré a CD v el. podobě dle SOD) objednatelem včetně dokumentace v elektronické podobě na CD. 
Cena za vypracování - RDS (realizační dokumentace stavby), včetně včetně plánu údržby mostu. Součástí RDS bude i statický výpočet zatížitelnosti mostu. 
Délka SO 32,2  m. 
Pevná Cena. 
4x tištěné paré + 1x CD.  
1=1,000 [A] 
Celkem: A=1,000 [B] _x000d_
Celkem 1 = 1,000</t>
  </si>
  <si>
    <t xml:space="preserve">Fotodokumentace daného SO v průběhu realizace stavby v maximálně týdennímcyklu. Vše včetně předání v el. podobě a tištěné podobě dle požadavku objednatele a SOD. 
Délka SO 32,2  m. 
Pevná Cena. 
1=1,000 [A] 
Celkem: A=1,000 [B] _x000d_
Celkem 1 = 1,000</t>
  </si>
  <si>
    <t xml:space="preserve">Práce geotechnika na stavbě při realizaci zajištění výkopu a založení mostu. Vyhodnocení souladu základových poměrů s DSP, PDPS a RDS. 
Geotechnický průzkum na stavbě při zakládání objektu dle TKP, ČSN a PD - kompletní práce dodavatele včetně vyhodnocení, zápisů, zpráv atp. 
Délka SO 32,2  m. 
Pevná Cena. 
1=1,000 [A] 
Celkem: A=1,000 [B] _x000d_
Celkem 1 = 1,000</t>
  </si>
  <si>
    <t xml:space="preserve">Pasportizace v zájmovém území SO 202  před zahájením a po dokončení prací - dopravního značení , vybavení komunikace, nemovitostí, přilehlé pozemky, objekty inženýrských sítí (v zájmovém prostoru).  
Projednání pasportizace provedené před zahájením prací.  
Následně pasportizace po dokončení akce s projednáním a prokázáním  stavů konstrukcí, objektů a pozemků před a po dokončení díla. 
Celkem pasportizace včetně kompletní dokumentace v tištěné podobě a předání na CD dle požadavku objednatele. 
Délka SO 32,2  m. 
Pevná Cena. 
1=1,000 [A] 
Celkem: A=1,000 [B] _x000d_
Celkem 1 = 1,000</t>
  </si>
  <si>
    <t xml:space="preserve">Celkem vypracování 1. HMP listu dle požadavku ČSN 73 6220, 73 6221 dle požadavku objednatele a SOD. 
Vypracování hlavní mostní prohlídka v souladu s  ČSN 73 6220, 73 6221, 73 6222 vč. vložení do el systému evidence mostů objednatele, tisk a el. podoba dle požadavku objednatele. 
Tiiskem ve 4 vyhotoveních a 1x na CD v elektronické podobě 
Délka SO 32,2  m. 
Pevná Cena. 
1=1,000 [A] 
Celkem: A=1,000 [B] _x000d_
Celkem 1 = 1,000</t>
  </si>
  <si>
    <t>SO 203</t>
  </si>
  <si>
    <t>INUNDAČNÍ MOST V KM 0,295</t>
  </si>
  <si>
    <t>celkem položka 17511 - 721.53=721,530 [A] 
Celkem: A=721,530 [B] _x000d_
Celkem 721,53 = 721,530</t>
  </si>
  <si>
    <t>Skládka v režii zhotovitele dle SOD na danou akci. 
celkem položka 13173 - 2.025*506,16=1 024,974 [F] 
celkem položka 13273 - 2.025*22,41=45,380 [G] 
celkem položka 264341 - 2.025*3,1415*0,52*0,52*(6*8,0+6*8,0)=165,135 [H] 
celkem odpočet položky 17411 - (-1)*2.025*6,63=-13,426 [I] 
celkem položka 461314 - 22,411=22,411 [K] 
Celkem: F+G+H+I+K=1 244,474 [L] _x000d_
Celkem 1244,474 = 1244,474</t>
  </si>
  <si>
    <t xml:space="preserve">Položka pro celý objekt SO 203 
Zahrnuje náklady na veškeré nutné ochrany a oprávněně požadovaná opatření vlastníkem dotčené inženýrské sítě a případné další související práce na obnažených nebo jiným způsobem dotčených inženýrských sítích. 
Opětovné prověření existence inženýrských sítí. 
Vytyčení, sondy, zajištění před zahájením stavebních prací, po celou dobu výstavby akce. 
Délka SO 31,5  m. 
Pevná Cena. 
1=1,000 [A] 
Celkem: A=1,000 [B] _x000d_
Celkem 1 = 1,000</t>
  </si>
  <si>
    <t xml:space="preserve">Měření bludných proudů podle MP-DEM (Dokumentace elektrických a geofyzikálních měření betonových mostních objektů a ostatních betonových konstrukcí pozemních komunikací, metodický pokyn MD ČR čj. - metodika měření vlivu  bludných proudů). 
Zahrnuje požadovaná měření během stavby a po dokončení stavby dle TZ - kapitola 4.12. dle TP 124. 
Zahrnuje vypracování plánu měření před zahájením stavby, vyhotovování protokolů z kontrolních měření a vyhotovení závěrečné zprávy DEMZ včetně závěrečného vyhodnocení a pasportu postu dle MP DEM a TP 124. Dokumenty budou projednány, odsouhlaseny a odevzdány v počtu a rozsahu definovaným ZOP a SOD. 
Položka nezahrnuje vývody pro měření bludných proudů (vykázány v samostatné položce rámci spodní stavby a n.k.), vodivé propojení výztuže (součástí jednotlivých položek výztuže) a další konstrukční opatření jednotlivých konstrukcí (vždy součástí dané položky). 
Délka SO 31,5  m. 
Pevná Cena. 
1=1,000 [A] 
Celkem: A=1,000 [B] _x000d_
Celkem 1 = 1,000</t>
  </si>
  <si>
    <t xml:space="preserve">Dokumentace bude požadovaná v (počet výtisků, paré a CD v el. podobě dle SOD) objednatelem včetně dokumentace v elektronické podobě. 
Cena za zpracování - DSPS (dokumentace skutečného provedení stavby)  - dokumentace bude vypracována dle požadavku objednatele dle SOD. 
Délka SO 31,5  m. 
Pevná Cena. 
4x tištěné paré + 1x CD.  
Zadavatel poskytne dokumentaci v otevřeném formátu *.dwg. 
1=1,000 [A] 
Celkem: A=1,000 [B] _x000d_
Celkem 1 = 1,000</t>
  </si>
  <si>
    <t xml:space="preserve">Celkem vypracování Mostního listu dle požadavku ČSN 73 6220, 73 6221 dle požadavku objednatele a SOD. 
Mostní list objektu ev. č. xxx-xxx, vč. vložení do el systému evidence mostů objednatele, tisk a el. podoba dle požadavku objednatele. 
Tiiskem ve 4 vyhotoveních a 1x na CD v elektronické podobě 
Délka SO 31,5  m. 
Pevná Cena. 
1=1,000 [A] 
Celkem: A=1,000 [B] _x000d_
Celkem 1 = 1,000</t>
  </si>
  <si>
    <t xml:space="preserve">Dokumentace bude požadovaná  (počet výtisků, paré a CD v el. podobě dle SOD) objednatelem včetně dokumentace v elektronické podobě na CD. 
Cena za vypracování - RDS (realizační dokumentace stavby), včetně včetně plánu údržby mostu. Součástí RDS bude i statický výpočet zatížitelnosti mostu. 
Délka SO 31,5  m. 
Pevná Cena. 
4x tištěné paré + 1x CD.  
1=1,000 [A] 
Celkem: A=1,000 [B] _x000d_
Celkem 1 = 1,000</t>
  </si>
  <si>
    <t xml:space="preserve">Fotodokumentace daného SO v průběhu realizace stavby v maximálně týdennímcyklu. Vše včetně předání v el. podobě a tištěné podobě dle požadavku objednatele a SOD. 
Délka SO 31,5  m. 
Pevná Cena. 
1=1,000 [A] 
Celkem: A=1,000 [B] _x000d_
Celkem 1 = 1,000</t>
  </si>
  <si>
    <t xml:space="preserve">Práce geotechnika na stavbě při realizaci zajištění výkopu a založení mostu. Vyhodnocení souladu základových poměrů s DSP, PDPS a RDS. 
Geotechnický průzkum na stavbě při zakládání objektu dle TKP, ČSN a PD - kompletní práce dodavatele včetně vyhodnocení, zápisů, zpráv atp. 
Délka SO 31,5  m. 
Pevná Cena. 
1=1,000 [A] 
Celkem: A=1,000 [B] _x000d_
Celkem 1 = 1,000</t>
  </si>
  <si>
    <t xml:space="preserve">Pasportizace v zájmovém území SO 203 před zahájením a po dokončení prací - dopravního značení , vybavení komunikace, nemovitostí, přilehlé pozemky, objekty inženýrských sítí (v zájmovém prostoru).  
Projednání pasportizace provedené před zahájením prací.  
Následně pasportizace po dokončení akce s projednáním a prokázáním  stavů konstrukcí, objektů a pozemků před a po dokončení díla. 
Celkem pasportizace včetně kompletní dokumentace v tištěné podobě a předání na CD dle požadavku objednatele. 
Délka SO 31,5  m. 
Pevná Cena. 
1=1,000 [A] 
Celkem: A=1,000 [B] _x000d_
Celkem 1 = 1,000</t>
  </si>
  <si>
    <t xml:space="preserve">Celkem vypracování 1. HMP listu dle požadavku ČSN 73 6220, 73 6221 dle požadavku objednatele a SOD. 
Vypracování hlavní mostní prohlídka v souladu s  ČSN 73 6220, 73 6221, 73 6222 vč. vložení do el systému evidence mostů objednatele, tisk a el. podoba dle požadavku objednatele. 
Tiiskem ve 4 vyhotoveních a 1x na CD v elektronické podobě 
Délka SO 31,5  m. 
Pevná Cena. 
1=1,000 [A] 
Celkem: A=1,000 [B] _x000d_
Celkem 1 = 1,000</t>
  </si>
  <si>
    <t>SO 204</t>
  </si>
  <si>
    <t>MOST PŘES INUNDAČNÍ ÚZEMÍ ŘEKY ORLICE</t>
  </si>
  <si>
    <t>Skládka v režii zhotovitele dle SOD na danou akci. 
celkem položka 13173; 1933,79*2.0 t/m3=3 867,580 [A] 
celkem položka 13273; 72,96*2.0 t/m3=145,920 [B] 
celkem položka 264341; 538*2.0 t/m3*3,1415*0,51^2=879,204 [C] 
celkem odpočet položky 17411; 424,99*(-1)*2.0 t/m3=- 849,980 [D] 
celkem položka 461314; 72,96*2,0=145,920 [F] 
Celkem: A+B+C+D+F=4 188,644 [G] _x000d_
Celkem 4188,644 = 4188,644</t>
  </si>
  <si>
    <t xml:space="preserve">Položka pro celý objekt SO 204 
Zahrnuje náklady na veškeré nutné ochrany a oprávněně požadovaná opatření vlastníkem dotčené inženýrské sítě a případné další související práce na obnažených nebo jiným způsobem dotčených inženýrských sítích. 
Opětovné prověření existence inženýrských sítí. 
Vytyčení, sondy, zajištění před zahájením stavebních prací, po celou dobu výstavby akce. 
Délka SO 143,5  m. 
Pevná Cena. 
1=1,000 [A] 
Celkem: A=1,000 [B] _x000d_
Celkem 1 = 1,000</t>
  </si>
  <si>
    <t xml:space="preserve">Měření bludných proudů podle MP-DEM (Dokumentace elektrických a geofyzikálních měření betonových mostních objektů a ostatních betonových konstrukcí pozemních komunikací, metodický pokyn MD ČR čj. - metodika měření vlivu  bludných proudů). 
Zahrnuje požadovaná měření během stavby a po dokončení stavby dle TZ - kapitola 4.12. dle TP 124. 
Zahrnuje vypracování plánu měření před zahájením stavby, vyhotovování protokolů z kontrolních měření a vyhotovení závěrečné zprávy DEMZ včetně závěrečného vyhodnocení a pasportu postu dle MP DEM a TP 124. Dokumenty budou projednány, odsouhlaseny a odevzdány v počtu a rozsahu definovaným ZOP a SOD. 
Položka nezahrnuje vývody pro měření bludných proudů (vykázány v samostatné položce rámci spodní stavby a n.k.), vodivé propojení výztuže (součástí jednotlivých položek výztuže) a další konstrukční opatření jednotlivých konstrukcí (vždy součástí dané položky). 
Délka SO 143,5  m. 
Pevná Cena. 
1=1,000 [A] 
Celkem: A=1,000 [B] _x000d_
Celkem 1 = 1,000</t>
  </si>
  <si>
    <t xml:space="preserve">Dokumentace bude požadovaná v (počet výtisků, paré a CD v el. podobě dle SOD) objednatelem včetně dokumentace v elektronické podobě. 
Cena za zpracování - DSPS (dokumentace skutečného provedení stavby)  - dokumentace bude vypracována dle požadavku objednatele dle SOD.  
Délka SO 143,5  m. 
Pevná Cena. 
4x tištěné paré + 1x CD.  
Zadavatel poskytne dokumentaci v otevřeném formátu *.dwg. 
1=1,000 [A] 
Celkem: A=1,000 [B] _x000d_
Celkem 1 = 1,000</t>
  </si>
  <si>
    <t xml:space="preserve">Celkem vypracování Mostního listu dle požadavku ČSN 73 6220, 73 6221 dle požadavku objednatele a SOD. 
Mostní list objektu ev. č. xxx-xxx, vč. vložení do el systému evidence mostů objednatele, tisk a el. podoba dle požadavku objednatele. 
Tiiskem ve 4 vyhotoveních a 1x na CD v elektronické podobě 
Délka SO 143,5  m. 
Pevná Cena. 
1=1,000 [A] 
Celkem: A=1,000 [B] _x000d_
Celkem 1 = 1,000</t>
  </si>
  <si>
    <t xml:space="preserve">Dokumentace bude požadovaná  (počet výtisků, paré a CD v el. podobě dle SOD) objednatelem včetně dokumentace v elektronické podobě na CD. 
Cena za vypracování - RDS (realizační dokumentace stavby), včetně včetně plánu údržby mostu. Součástí RDS bude i statický výpočet zatížitelnosti mostu. 
Délka SO 143,5  m. 
Pevná Cena. 
4x tištěné paré + 1x CD.  
1=1,000 [A] 
Celkem: A=1,000 [B] _x000d_
Celkem 1 = 1,000</t>
  </si>
  <si>
    <t xml:space="preserve">Fotodokumentace daného SO v průběhu realizace stavby v maximálně týdenním cyklu. Vše včetně předání v el. podobě a tištěné podobě dle požadavku objednatele a SOD. 
Délka SO 143,5  m. 
Pevná Cena. 
1=1,000 [A] 
Celkem: A=1,000 [B] _x000d_
Celkem 1 = 1,000</t>
  </si>
  <si>
    <t xml:space="preserve">Práce geotechnika na stavbě při realizaci zajištění výkopu a založení mostu. Vyhodnocení souladu základových poměrů s DSP, PDPS a RDS. 
Geotechnický průzkum na stavbě při zakládání objektu dle TKP, ČSN a PD - kompletní práce dodavatele včetně vyhodnocení, zápisů, zpráv atp. 
Délka SO 143,5  m. 
Pevná Cena. 
1=1,000 [A] 
Celkem: A=1,000 [B] _x000d_
Celkem 1 = 1,000</t>
  </si>
  <si>
    <t xml:space="preserve">Pasportizace v zájmovém území SO 204  před zahájením a po dokončení prací - dopravního značení , vybavení komunikace, nemovitostí, přilehlé pozemky, objekty inženýrských sítí (v zájmovém prostoru).  
Projednání pasportizace provedené před zahájením prací.  
Následně pasportizace po dokončení akce s projednáním a prokázáním  stavů konstrukcí, objektů a pozemků před a po dokončení díla. 
Celkem pasportizace včetně kompletní dokumentace v tištěné podobě a předání na CD dle požadavku objednatele. 
Délka SO 143,5  m. 
Pevná Cena. 
1=1,000 [A] 
Celkem: A=1,000 [B] _x000d_
Celkem 1 = 1,000</t>
  </si>
  <si>
    <t xml:space="preserve">Celkem vypracování 1. HMP listu dle požadavku ČSN 73 6220, 73 6221 dle požadavku objednatele a SOD. 
Vypracování hlavní mostní prohlídka v souladu s  ČSN 73 6220, 73 6221, 73 6222 vč. vložení do el systému evidence mostů objednatele, tisk a el. podoba dle požadavku objednatele. 
Tiiskem ve 4 vyhotoveních a 1x na CD v elektronické podobě 
Délka SO 143,5  m. 
Pevná Cena. 
1=1,000 [A] 
Celkem: A=1,000 [B] _x000d_
Celkem 1 = 1,000</t>
  </si>
  <si>
    <t>SO 211</t>
  </si>
  <si>
    <t>DEMOLICE OBLOUKOVÉHO MOSTU PŘES ORLICI</t>
  </si>
  <si>
    <t>Skládka v režii zhotovitele dle SOD na danou akci. 
celkem položka 13173 - 392,72*2,0=785,440 [C] 
Celkem: C=785,440 [D] _x000d_
Celkem 785,44 = 785,440</t>
  </si>
  <si>
    <t>Skládka v režii zhotovitele dle SOD na danou akci. 
(dl. kostky zůstávají zhotoviteli) - položka 11347 - 2,5*(88,53 - (0,11*4,4*50,3))=160,462 [B] 
celkem bez poplatku (čerpáno dle odsouhlasení objednatelem) - položka 11353 - 0,25*0,15*2,5*36,60=3,431 [C] 
celkem položka 96613 - 2,0*86,34=172,680 [D] 
celkem položka 96615 - 2,2*147,034=323,475 [E] 
celkem položka 96616 - 2,5*273,61=684,025 [F] 
celkem položka 96618 - 7,85*3,66=28,731 [G] 
celkem položka 9112B3 - 0,03*86,6=2,598 [H] 
celkem položka 97816.A - 2,2*33,63=73,986 [I] 
celkem položka 96787 - 0,075*23,4=1,755 [J] 
celkem položka 96786 - 0,3*16=4,800 [K] 
celkem položka 96787 - 0,1*10=1,000 [L] 
celkem položka 11353 - 36,6*0,25*0,15*2,5=3,431 [N] 
Celkem: B+C+D+E+F+G+H+I+J+K+L+N=1 460,374 [O] _x000d_
Celkem 1460,374 = 1460,374</t>
  </si>
  <si>
    <t>015760</t>
  </si>
  <si>
    <t xml:space="preserve">POPLATKY ZA LIKVIDACI ODPADŮ NEBEZPEČNÝCH - 17 06 03*  IZOLAČNÍ MATERIÁLY OBSAHUJÍCÍ NEBEZPEČNÉ LÁTKY</t>
  </si>
  <si>
    <t xml:space="preserve">Skládka v režii zhotovitele dle SOD na danou akci. 
celkem položka izolace 97817 - 0,01*330,9*2,2=7,280 [A]  
Celkem: A=7,280 [B] _x000d_
Celkem 7,28 = 7,280</t>
  </si>
  <si>
    <t xml:space="preserve">Položka pro celý objekt SO 211 
Zahrnuje náklady na veškeré nutné ochrany a oprávněně požadovaná opatření vlastníkem dotčené inženýrské sítě a případné další související práce na obnažených nebo jiným způsobem dotčených inženýrských sítích. 
Opětovné prověření existence inženýrských sítí. 
Vytyčení, sondy, zajištění před zahájením stavebních prací, po celou dobu výstavby akce. 
Délka SO 50,4  m. 
Pevná Cena. 
1=1,000 [A] 
Celkem: A=1,000 [B] _x000d_
Celkem 1 = 1,000</t>
  </si>
  <si>
    <t xml:space="preserve">Zahrnuje náklady na veškeré nutné ochrany a oprávněně požadovaná opatření vlastníkem dotčené inženýrské sítě a případné další související práce na obnažených nebo jiným způsobem dotčených inženýrských sítí. 
zajištění stávajících inženýrských sítí stávající dle citace v technické zprávě 
kompletní práce související s ochranou Limnigrafické stanice a objektů Povodí Labe s.p. 
vytyčení, případné sondy, zajištění před stavebními pracemi po dobu bourání SO 211 (panelová rovnanina přes jejich trasu, zřízení a odstranění) celkem po dobu realizace demoličních prací 
Délka SO 50,4  m. 
Pevná Cena. 
1=1,000 [A] 
Celkem: A=1,000 [B] _x000d_
Celkem 1 = 1,000</t>
  </si>
  <si>
    <t xml:space="preserve">Práce diagnostické před realizací demoličních prací. Práce budou sloužit jako doplňující podklad pro RDS dokumentaci a sestrojení TeP postupu demolice 
Průzkum bude proveden sondáží vybourání dílčích částí konstrukce (sondy uložení nosné konstrukce v jednotlivých polích, sondy spodní stavby, sondy založení) 
Délka SO 50,4  m. 
Pevná Cena. 
1=1,000 [A] 
Celkem: A=1,000 [B] _x000d_
Celkem 1 = 1,000</t>
  </si>
  <si>
    <t xml:space="preserve">dokumentace bude požadovaná  (počet výtisků, paré a CD v el. podobě dle SOD) objednatelem včetně dokumentace v elektronické podobě 1x CD 
cena za vypracování - RDS (realizační dokumentace stavby) demolice, projednání a odsouhlasení TDI, AD, Povodí Labe s.p., Objednatele, a dotčených orgánů. 
Celkem rozsah a počet dle SOD. 
cena za vypracování - RDS (realizační dokumentace stavby) včetně kompletního projednání a odsouhlasení  
Délka SO 50,4  m. 
Pevná Cena. 
4x tištěné paré + 1x CD.  
1=1,000 [A] 
Celkem: A=1,000 [B] _x000d_
Celkem 1 = 1,000</t>
  </si>
  <si>
    <t xml:space="preserve">Fotodokumentace daného SO v průběhu realizace stavby v maximálně týdenním cyklu. Vše včetně předání v el. podobě a tištěné podobě dle požadavku objednatele a SOD 
Délka SO 50,4  m. 
Pevná Cena. 
1=1,000 [A] 
Celkem: A=1,000 [B] _x000d_
Celkem 1 = 1,000</t>
  </si>
  <si>
    <t xml:space="preserve">Pasportizace v zájmovém území SO 211  před zahájením a po dokončení prací - dopravního značení , vybavení komunikace, nemovitostí, přilehlé pozemky, objekty inženýrských sítí (v zájmovém prostoru).  
Projednání pasportizace provedené před zahájením prací.  
Následně pasportizace po dokončení akce s projednáním a prokázáním  stavů konstrukcí, objektů a pozemků před a po dokončení díla. 
Celkem pasportizace včetně kompletní dokumentace v tištěné podobě a předání na CD dle požadavku objednatele. 
Délka SO 50,4  m. 
Pevná Cena. 
1=1,000 [A] 
Celkem: A=1,000 [B] _x000d_
Celkem 1 = 1,000</t>
  </si>
  <si>
    <t>SO 212</t>
  </si>
  <si>
    <t>DEMOLICE MOSTU 1 PŘES INUNDAČNÍ ÚZEMÍ</t>
  </si>
  <si>
    <t>Skládka v režii zhotovitele dle SOD na danou akci. 
celkem položka 13173 - 247,5*2,0=495,000 [C] 
Celkem: C=495,000 [D] _x000d_
Celkem 495 = 495,000</t>
  </si>
  <si>
    <t>Skládka v režii zhotovitele dle SOD na danou akci. 
(dl. kostky zůstávají zhotoviteli) - položka 11347 - 2,5*(52-(0,11*5,2*25,0))=94,250 [B] 
celkem položka 96615 - 2,2*117,1=257,620 [D] 
celkem položka 96616 - 2,5*127,1=317,750 [E] 
celkem položka 96618 - 0,25=0,250 [F] 
celkem položka 9112A3 - 0,025*40,4=1,010 [G] 
celkem položka 97816 - 2,2*11,3=24,860 [H] 
Celkem: B+D+E+F+G+H=695,740 [I] _x000d_
Celkem 695,74 = 695,740</t>
  </si>
  <si>
    <t>Skládka v režii zhotovitele dle SOD na danou akci. 
celkem položka izolace 97817 - 0,01*137,98*2,2 =3,036 [A] 
Celkem: A=3,036 [B] _x000d_
Celkem 3,036 = 3,036</t>
  </si>
  <si>
    <t xml:space="preserve">Položka pro celý objekt SO 212 
Zahrnuje náklady na veškeré nutné ochrany a oprávněně požadovaná opatření vlastníkem dotčené inženýrské sítě a případné další související práce na obnažených nebo jiným způsobem dotčených inženýrských sítích. 
Opětovné prověření existence inženýrských sítí. 
Vytyčení, sondy, zajištění před zahájením stavebních prací, po celou dobu výstavby akce. 
Délka SO 25,3  m. 
Pevná Cena. 
1=1,000 [A] 
Celkem: A=1,000 [B] _x000d_
Celkem 1 = 1,000</t>
  </si>
  <si>
    <t xml:space="preserve">Práce diagnostické před realizací demoličních prací. Práce budou sloužit jako doplňující podklad pro RDS dokumentaci a sestrojení TeP postupu demolice 
Průzkum bude proveden sondáží vybourání dílčích částí konstrukce (sondy uložení nosné konstrukce v jednotlivých polích, sondy spodní stavby, sondy založení) 
Délka SO 25,3  m. 
Pevná Cena. 
1=1,000 [A] 
Celkem: A=1,000 [B] _x000d_
Celkem 1 = 1,000</t>
  </si>
  <si>
    <t xml:space="preserve">dokumentace bude požadovaná  (počet výtisků, paré a CD v el. podobě dle SOD) objednatelem včetně dokumentace v elektronické podobě 1x CD 
cena za vypracování - RDS (realizační dokumentace stavby) demolice, projednání a odsouhlasení TDI, AD, Objednatele, a dotčených orgánů. 
Celkem rozsah a počet dle SOD. 
cena za vypracování - RDS (realizační dokumentace stavby) včetně kompletního projednání a odsouhlasení  
Délka SO 25,3  m. 
Pevná Cena. 
4x tištěné paré + 1x CD 
1=1,000 [A] 
Celkem: A=1,000 [B] _x000d_
Celkem 1 = 1,000</t>
  </si>
  <si>
    <t xml:space="preserve">Fotodokumentace daného SO v průběhu realizace stavby v maximálně týdenním cyklu. Vše včetně předání v el. podobě a tištěné podobě dle požadavku objednatele a SOD. 
Délka SO 25,3  m. 
Pevná Cena. 
1=1,000 [A] 
Celkem: A=1,000 [B] _x000d_
Celkem 1 = 1,000</t>
  </si>
  <si>
    <t xml:space="preserve">Pasportizace v zájmovém území SO 212  před zahájením a po dokončení prací - dopravního značení , vybavení komunikace, nemovitostí, přilehlé pozemky, objekty inženýrských sítí (v zájmovém prostoru).  
Projednání pasportizace provedené před zahájením prací.  
Následně pasportizace po dokončení akce s projednáním a prokázáním  stavů konstrukcí, objektů a pozemků před a po dokončení díla. 
Celkem pasportizace včetně kompletní dokumentace v tištěné podobě a předání na CD dle požadavku objednatele.  
Délka SO 25,3  m. 
Pevná Cena. 
1=1,000 [A] 
Celkem: A=1,000 [B] _x000d_
Celkem 1 = 1,000</t>
  </si>
  <si>
    <t>SO 213</t>
  </si>
  <si>
    <t>DEMOLICE MOSTU 2 PŘES INUNDAČNÍ ÚZEMÍ</t>
  </si>
  <si>
    <t>Skládka v režii zhotovitele dle SOD na danou akci. 
celkem položka 13173 - 154,43*2,0=308,860 [C] 
Celkem: C=308,860 [D] _x000d_
Celkem 308,86 = 308,860</t>
  </si>
  <si>
    <t>Skládka v režii zhotovitele dle SOD na danou akci. 
celkem položka 96611 - 2.5*58.09=145,225 [A] 
celkem položka 96615 - 2,2*152=334,400 [B] 
celkem položka 96616 - 2,5*57.07=142,675 [C] 
celkem položka 96618 - 0,25=0,250 [D] 
celkem položka 96785 - 0,075*14,2=1,065 [E] 
celkem položka 96786 - 0,05*28=1,400 [F] 
celkem položka 9112A3 - 0,025*50,0=1,250 [G] 
celkem položka 97816 - 2,2*21,1=46,420 [H] 
Celkem: A+B+C+D+E+F+G+H=672,685 [I] _x000d_
Celkem 672,685 = 672,685</t>
  </si>
  <si>
    <t>Skládka v režii zhotovitele dle SOD na danou akci. 
celkem položka izolace 97817 - 0,01*180,19*2,2 =3,964 [A] 
Celkem: A=3,964 [B] _x000d_
Celkem 3,964 = 3,964</t>
  </si>
  <si>
    <t xml:space="preserve">Položka pro celý objekt SO 213 
Zahrnuje náklady na veškeré nutné ochrany a oprávněně požadovaná opatření vlastníkem dotčené inženýrské sítě a případné další související práce na obnažených nebo jiným způsobem dotčených inženýrských sítích. 
Opětovné prověření existence inženýrských sítí. 
Vytyčení, sondy, zajištění před zahájením stavebních prací, po celou dobu výstavby akce. 
Délka SO 24,3  m. 
Pevná Cena. 
1=1,000 [A] 
Celkem: A=1,000 [B] _x000d_
Celkem 1 = 1,000</t>
  </si>
  <si>
    <t xml:space="preserve">Práce diagnostické před realizací demoličních prací. Práce budou sloužit jako doplňující podklad pro RDS dokumentaci a sestrojení TeP postupu demolice 
Průzkum bude proveden sondáží vybourání dílčích částí konstrukce (sondy uložení nosné konstrukce v jednotlivých polích, sondy spodní stavby, sondy založení) 
Délka SO 24,3  m. 
Pevná Cena. 
1=1,000 [A] 
Celkem: A=1,000 [B] _x000d_
Celkem 1 = 1,000</t>
  </si>
  <si>
    <t xml:space="preserve">dokumentace bude požadovaná  (počet výtisků, paré a CD v el. podobě dle SOD) objednatelem včetně dokumentace v elektronické podobě 1x CD 
cena za vypracování - RDS (realizační dokumentace stavby) demolice, projednání a odsouhlasení TDI, AD, Objednatele, a dotčených orgánů. 
Celkem rozsah a počet dle SOD. 
cena za vypracování - RDS (realizační dokumentace stavby) včetně kompletního projednání a odsouhlasení  
Délka SO 24,3  m. 
Pevná Cena. 
4x tištěné paré + 1x CD 
1=1,000 [A] 
Celkem: A=1,000 [B] _x000d_
Celkem 1 = 1,000</t>
  </si>
  <si>
    <t xml:space="preserve">Fotodokumentace daného SO v průběhu realizace stavby v maximálně týdenním cyklu. Vše včetně předání v el. podobě a tištěné podobě dle požadavku objednatele a SOD. 
Délka SO 24,3  m. 
Pevná Cena. 
1=1,000 [A] 
Celkem: A=1,000 [B] _x000d_
Celkem 1 = 1,000</t>
  </si>
  <si>
    <t xml:space="preserve">Pasportizace v zájmovém území SO 213  před zahájením a po dokončení prací - dopravního značení , vybavení komunikace, nemovitostí, přilehlé pozemky, objekty inženýrských sítí (v zájmovém prostoru).  
Projednání pasportizace provedené před zahájením prací.  
Následně pasportizace po dokončení akce s projednáním a prokázáním  stavů konstrukcí, objektů a pozemků před a po dokončení díla. 
Celkem pasportizace včetně kompletní dokumentace v tištěné podobě a předání na CD dle požadavku objednatele. 
Délka SO 24,3  m. 
Pevná Cena. 
1=1,000 [A] 
Celkem: A=1,000 [B] _x000d_
Celkem 1 = 1,000</t>
  </si>
  <si>
    <t>SO 214</t>
  </si>
  <si>
    <t>DEMOLICE MOSTU 3 PŘES INUNDAČNÍ ÚZEMÍ</t>
  </si>
  <si>
    <t>Skládka v režii zhotovitele dle SOD na danou akci. 
celkem položka 13173 - 128.11*2,0=256,220 [C] 
Celkem: C=256,220 [D] _x000d_
Celkem 256,22 = 256,220</t>
  </si>
  <si>
    <t>Skládka v režii zhotovitele dle SOD na danou akci. 
(dl. kostky zůstávají zhotoviteli) - položka 11347 - 2,5*(10,8-(0,11*6,0*6,0))=17,100 [B] 
celkem položka 96613 - 2,0*97,9=195,800 [C] 
celkem položka 96615 - 2,2*86=189,200 [D] 
celkem položka 96616 - 2,5*30,6=76,500 [E] 
celkem položka 96618 - 9,8=9,800 [F] 
celkem položka 9112A3 - 0,025*26,0=0,650 [G] 
Celkem: B+C+D+E+F+G=489,050 [H] _x000d_
Celkem 489,05 = 489,050</t>
  </si>
  <si>
    <t xml:space="preserve">Položka pro celý objekt SO 214 
Zahrnuje náklady na veškeré nutné ochrany a oprávněně požadovaná opatření vlastníkem dotčené inženýrské sítě a případné další související práce na obnažených nebo jiným způsobem dotčených inženýrských sítích. 
Opětovné prověření existence inženýrských sítí. 
Vytyčení, sondy, zajištění před zahájením stavebních prací, po celou dobu výstavby akce. 
Délka SO 12,2  m. 
Pevná Cena. 
1=1,000 [A] 
Celkem: A=1,000 [B] _x000d_
Celkem 1 = 1,000</t>
  </si>
  <si>
    <t xml:space="preserve">Práce diagnostické před realizací demoličních prací. Práce budou sloužit jako doplňující podklad pro RDS dokumentaci a sestrojení TeP postupu demolice 
Průzkum bude proveden sondáží vybourání dílčích částí konstrukce (sondy uložení nosné konstrukce v jednotlivých polích, sondy spodní stavby, sondy založení) 
Délka SO 12,2  m. 
Pevná Cena. 
1=1,000 [A] 
Celkem: A=1,000 [B] _x000d_
Celkem 1 = 1,000</t>
  </si>
  <si>
    <t xml:space="preserve">dokumentace bude požadovaná  (počet výtisků, paré a CD v el. podobě dle SOD) objednatelem včetně dokumentace v elektronické podobě 1x CD 
cena za vypracování - RDS (realizační dokumentace stavby) demolice, projednání a odsouhlasení TDI, AD, Objednatele, a dotčených orgánů. 
Celkem rozsah a počet dle SOD. 
cena za vypracování - RDS (realizační dokumentace stavby) včetně kompletního projednání a odsouhlasení  
Délka SO 12,2  m. 
Pevná Cena. 
4x tištěné paré + 1x CD 
1=1,000 [A] 
Celkem: A=1,000 [B] _x000d_
Celkem 1 = 1,000</t>
  </si>
  <si>
    <t xml:space="preserve">Fotodokumentace daného SO v průběhu realizace stavby v maximálně týdenním cyklu. Vše včetně předání v el. podobě a tištěné podobě dle požadavku objednatele a SOD. 
Délka SO 12,2  m. 
Pevná Cena. 
1=1,000 [A] 
Celkem: A=1,000 [B] _x000d_
Celkem 1 = 1,000</t>
  </si>
  <si>
    <t xml:space="preserve">Pasportizace v zájmovém území SO 214  před zahájením a po dokončení prací - dopravního značení , vybavení komunikace, nemovitostí, přilehlé pozemky, objekty inženýrských sítí (v zájmovém prostoru).  
Projednání pasportizace provedené před zahájením prací.  
Následně pasportizace po dokončení akce s projednáním a prokázáním  stavů konstrukcí, objektů a pozemků před a po dokončení díla. 
Celkem pasportizace včetně kompletní dokumentace v tištěné podobě a předání na CD dle požadavku objednatele. 
Délka SO 12,2  m. 
Pevná Cena. 
1=1,000 [A] 
Celkem: A=1,000 [B] _x000d_
Celkem 1 = 1,000</t>
  </si>
  <si>
    <t>SO 215</t>
  </si>
  <si>
    <t>DEMOLICE MOSTU 4 PŘES INUNDAČNÍ ÚZEMÍ</t>
  </si>
  <si>
    <t>Skládka v režii zhotovitele dle SOD na danou akci. 
celkem položka 13173 - 342.84*2,0=685,680 [C] 
Celkem: C=685,680 [D] _x000d_
Celkem 685,68 = 685,680</t>
  </si>
  <si>
    <t>Skládka v režii zhotovitele dle SOD na danou akci. 
(dl. kostky zůstávají zhotoviteli) - položka 11347 - 2,5*(38.61-(0,11*6,5*19,8))=61,133 [B] 
celkem položka 96613 - 2,0*32.62=65,240 [C] 
celkem položka 96615 - 2,2*105.25=231,550 [D] 
celkem položka 96616 - 2,5*58.05=145,125 [E] 
celkem položka 96618 - 13,6=13,600 [F] 
celkem položka 9112A3 - 0,025*50,9=1,273 [G] 
celkem položka 97816 - 2,5*7,9=19,750 [H] 
Celkem: B+C+D+E+F+G+H=537,671 [I] _x000d_
Celkem 537,671 = 537,671</t>
  </si>
  <si>
    <t xml:space="preserve">Skládka v režii zhotovitele dle SOD na danou akci. 
celkem položka izolace 97817 - 0,01*185,1*2,2=4,072 [A]  
Celkem: A=4,072 [B] _x000d_
Celkem 4,072 = 4,072</t>
  </si>
  <si>
    <t xml:space="preserve">Položka pro celý objekt SO 215 
Zahrnuje náklady na veškeré nutné ochrany a oprávněně požadovaná opatření vlastníkem dotčené inženýrské sítě a případné další související práce na obnažených nebo jiným způsobem dotčených inženýrských sítích. 
Opětovné prověření existence inženýrských sítí. 
Vytyčení, sondy, zajištění před zahájením stavebních prací, po celou dobu výstavby akce. 
Délka SO 26  m. 
Pevná Cena. 
1=1,000 [A] 
Celkem: A=1,000 [B] _x000d_
Celkem 1 = 1,000</t>
  </si>
  <si>
    <t xml:space="preserve">Práce diagnostické před realizací demoličních prací. Práce budou sloužit jako doplňující podklad pro RDS dokumentaci a sestrojení TeP postupu demolice 
Průzkum bude proveden sondáží vybourání dílčích částí konstrukce (sondy uložení nosné konstrukce v jednotlivých polích, sondy spodní stavby, sondy založení) 
Délka SO 26  m. 
Pevná Cena. 
1=1,000 [A] 
Celkem: A=1,000 [B] _x000d_
Celkem 1 = 1,000</t>
  </si>
  <si>
    <t xml:space="preserve">dokumentace bude požadovaná  (počet výtisků, paré a CD v el. podobě dle SOD) objednatelem včetně dokumentace v elektronické podobě 1x CD 
cena za vypracování - RDS (realizační dokumentace stavby) demolice, projednání a odsouhlasení TDI, AD, Objednatele, a dotčených orgánů. 
Celkem rozsah a počet dle SOD. 
cena za vypracování - RDS (realizační dokumentace stavby) včetně kompletního projednání a odsouhlasení  
Délka SO 26  m. 
Pevná Cena. 
4x tištěné paré + 1x CD 
1=1,000 [A] 
Celkem: A=1,000 [B] _x000d_
Celkem 1 = 1,000</t>
  </si>
  <si>
    <t xml:space="preserve">Fotodokumentace daného SO v průběhu realizace stavby v maximálně týdenním cyklu. Vše včetně předání v el. podobě a tištěné podobě dle požadavku objednatele a SOD. 
Délka SO 26  m. 
Pevná Cena. 
1=1,000 [A] 
Celkem: A=1,000 [B] _x000d_
Celkem 1 = 1,000</t>
  </si>
  <si>
    <t xml:space="preserve">Pasportizace v zájmovém území SO 215  před zahájením a po dokončení prací - dopravního značení , vybavení komunikace, nemovitostí, přilehlé pozemky, objekty inženýrských sítí (v zájmovém prostoru).  
Projednání pasportizace provedené před zahájením prací.  
Následně pasportizace po dokončení akce s projednáním a prokázáním  stavů konstrukcí, objektů a pozemků před a po dokončení díla. 
Celkem pasportizace včetně kompletní dokumentace v tištěné podobě a předání na CD dle požadavku objednatele.  
Délka SO 26  m. 
Pevná Cena. 
1=1,000 [A] 
Celkem: A=1,000 [B] _x000d_
Celkem 1 = 1,000</t>
  </si>
  <si>
    <t>SO 216</t>
  </si>
  <si>
    <t>DEMOLICE MOSTU 5 PŘES INUNDAČNÍ ÚZEMÍ</t>
  </si>
  <si>
    <t>Skládka v režii zhotovitele dle SOD na danou akci. 
celkem položka 13173 - 197,65*2,0=395,300 [A] 
Celkem: A=395,300 [B] _x000d_
Celkem 395,3 = 395,300</t>
  </si>
  <si>
    <t>Skládka v režii zhotovitele dle SOD na danou akci. 
(dl. kostky zůstávají zhotoviteli) - položka 11347 - 2,5*(52-(0,11*5,2*25,0))=94,250 [B] 
celkem položka 96613 - 2,0*95.67=191,340 [C] 
celkem položka 96615 - 2,2*29.566=65,045 [D] 
celkem položka 96616 - 2,5*192.312=480,780 [E] 
celkem položka 96618 - 0,25=0,250 [F] 
celkem položka 9112A3 - 0,025*48,3=1,208 [G] 
celkem položka 97816 - 2,2*10,5=23,100 [H] 
Celkem: B+C+D+E+F+G+H=855,973 [I] _x000d_
Celkem 855,973 = 855,973</t>
  </si>
  <si>
    <t>Skládka v režii zhotovitele dle SOD na danou akci. 
celkem položka izolace 97817 - 0,01*127,2*2,2 =2,798 [A] 
Celkem: A=2,798 [B] _x000d_
Celkem 2,798 = 2,798</t>
  </si>
  <si>
    <t xml:space="preserve">Položka pro celý objekt SO 216 
Zahrnuje náklady na veškeré nutné ochrany a oprávněně požadovaná opatření vlastníkem dotčené inženýrské sítě a případné další související práce na obnažených nebo jiným způsobem dotčených inženýrských sítích. 
Opětovné prověření existence inženýrských sítí. 
Vytyčení, sondy, zajištění před zahájením stavebních prací, po celou dobu výstavby akce. 
Délka SO 25,5  m. 
Pevná Cena. 
1=1,000 [A] 
Celkem: A=1,000 [B] _x000d_
Celkem 1 = 1,000</t>
  </si>
  <si>
    <t xml:space="preserve">Práce diagnostické před realizací demoličních prací. Práce budou sloužit jako doplňující podklad pro RDS dokumentaci a sestrojení TeP postupu demolice 
Průzkum bude proveden sondáží vybourání dílčích částí konstrukce (sondy uložení nosné konstrukce v jednotlivých polích, sondy spodní stavby, sondy založení) 
Délka SO 25,5  m. 
Pevná Cena. 
1=1,000 [A] 
Celkem: A=1,000 [B] _x000d_
Celkem 1 = 1,000</t>
  </si>
  <si>
    <t>02914</t>
  </si>
  <si>
    <t>OSTATNÍ POŽADAVKY - BOD ZÁKLADNÍ VYTYČOVACÍ SÍTĚ</t>
  </si>
  <si>
    <t>celkem práce související s odstraněním vytyčovaného bodu umístěného na pilíři mostu ve vlastnictví CUZK 
Komplet práce, oznámení o odstranění, odstranění, předání dle požadavku vyjádření CUZK bez náhrady novým bodem 
1=1,000 [A] 
Celkem: A=1,000 [B] _x000d_
Celkem 1 = 1,000</t>
  </si>
  <si>
    <t>oceněno jako celková částka ze samostatného soupisu prací jako nedílné součásti projektu základní vytyčovací sítě</t>
  </si>
  <si>
    <t xml:space="preserve">dokumentace bude požadovaná  (počet výtisků, paré a CD v el. podobě dle SOD) objednatelem včetně dokumentace v elektronické podobě 1x CD 
cena za vypracování - RDS (realizační dokumentace stavby) demolice, projednání a odsouhlasení TDI, AD, Objednatele, a dotčených orgánů. 
Celkem rozsah a počet dle SOD. 
cena za vypracování - RDS (realizační dokumentace stavby) včetně kompletního projednání a odsouhlasení  
Délka SO 25,5  m. 
Pevná Cena. 
4x tištěné paré + 1x CD 
1=1,000 [A] 
Celkem: A=1,000 [B] _x000d_
Celkem 1 = 1,000</t>
  </si>
  <si>
    <t xml:space="preserve">Fotodokumentace daného SO v průběhu realizace stavby v maximálně týdenním cyklu. Vše včetně předání v el. podobě a tištěné podobě dle požadavku objednatele a SOD. 
Délka SO 25,5  m. 
Pevná Cena. 
1=1,000 [A] 
Celkem: A=1,000 [B] _x000d_
Celkem 1 = 1,000</t>
  </si>
  <si>
    <t xml:space="preserve">Pasportizace v zájmovém území SO 216  před zahájením a po dokončení prací - dopravního značení , vybavení komunikace, nemovitostí, přilehlé pozemky, objekty inženýrských sítí (v zájmovém prostoru).  
Projednání pasportizace provedené před zahájením prací.  
Následně pasportizace po dokončení akce s projednáním a prokázáním  stavů konstrukcí, objektů a pozemků před a po dokončení díla. 
Celkem pasportizace včetně kompletní dokumentace v tištěné podobě a předání na CD dle požadavku objednatele. 
Délka SO 25,5  m. 
Pevná Cena. 
1=1,000 [A] 
Celkem: A=1,000 [B] _x000d_
Celkem 1 = 1,000</t>
  </si>
  <si>
    <t>SO 301</t>
  </si>
  <si>
    <t>DEŠŤOVÁ KANALIZACE</t>
  </si>
  <si>
    <t>Skládka v režii zhotovitele dle SOD na danou akci. 
celkem položka - 13273 - 404,521*2,0=809,042 [A] 
celkem položka - 13273 - 672,973*2,0=1 345,946 [B] 
Celkem: A+B=2 154,988 [C] _x000d_
Celkem 2154,988 = 2154,988</t>
  </si>
  <si>
    <t>Položka pro celý objekt SO 301 
Zahrnuje náklady na veškeré nutné ochrany a oprávněně požadovaná opatření vlastníkem dotčené inženýrské sítě a případné další související práce na obnažených nebo jiným způsobem dotčených inženýrských sítích. 
Opětovné prověření existence inženýrských sítí. 
Vytyčení, sondy, zajištění před zahájením stavebních prací, po celou dobu výstavby akce. 
1=1,000 [A] 
Celkem: A=1,000 [B] _x000d_
Celkem 1 = 1,000</t>
  </si>
  <si>
    <t xml:space="preserve">Dokumentace bude požadovaná v (počet výtisků, paré a CD v el. podobě dle SOD) objednatelem včetně dokumentace v elektronické podobě. 
Cena za zpracování - DSPS (dokumentace skutečného provedení stavby)  - dokumentace bude vypracována dle požadavku objednatele dle SOD. 
Délka SO 110,30 m. 
Pevná Cena. 
4x tištěné paré + 1x CD. Zadavatel poskytne dokumentaci v otevřeném formátu *.dwg. 
1=1,000 [A] 
Celkem: A=1,000 [B] _x000d_
Celkem 1 = 1,000</t>
  </si>
  <si>
    <t xml:space="preserve">Dokumentace bude požadovaná  (počet výtisků, paré a CD v el. podobě dle SOD) objednatelem včetně dokumentace v elektronické podobě na CD. 
cena za vypracování - RDS (realizační dokumentace stavby). 
Délka SO 110,3  m. 
Pevná Cena. 
4x tištěné paré + 1x CD 
1=1,000 [A] 
Celkem: A=1,000 [B] _x000d_
Celkem 1 = 1,000</t>
  </si>
  <si>
    <t xml:space="preserve">Fotodokumentace SO 301 v průběhu realizace stavby v maximálně týdenním cyklu. Vše včetně předání v el. podobě a tištěné podobě dle požadavku objednatele a SOD. 
Délka SO 110,3  m. 
Pevná Cena. 
1=1,000 [A] 
Celkem: A=1,000 [B] _x000d_
Celkem 1 = 1,000</t>
  </si>
  <si>
    <t xml:space="preserve">Pasportizace v zájmovém území SO 301 před zahájením a po dokončení prací - dopravního značení , vybavení komunikace, nemovitostí, přilehlé pozemky, objekty inženýrských sítí (v zájmovém prostoru).  
Projednání pasportizace provedené před zahájením prací.  
Následně pasportizace po dokončení akce s projednáním a prokázáním  stavů konstrukcí, objektů a pozemků před a po dokončení díla. 
Celkem pasportizace včetně kompletní dokumentace v tištěné podobě a předání na CD dle požadavku objednatele. 
Délka SO 110,3  m. 
Pevná Cena. 
1=1,000 [A] 
Celkem: A=1,000 [B] _x000d_
Celkem 1 = 1,000</t>
  </si>
  <si>
    <t>SO 302</t>
  </si>
  <si>
    <t>Rekonstrukce kanalizace DN 300</t>
  </si>
  <si>
    <t>Skládka v režii zhotovitele dle SOD na danou akci. 
pol. 13273 - 29,99*2=59,980 [A] 
pol. 13283 - 19,994*2=39,988 [B] 
pol. 11343 - 3,2*2,4=7,680 [C] 
Celkem: A+B+C=107,648 [D] _x000d_
Celkem 107,648 = 107,648</t>
  </si>
  <si>
    <t>Skládka v režii zhotovitele dle SOD na danou akci. 
pol.č. 969245 - 69*0,1*2,3=15,870 [A] 
pol.č. 96715 - 1,35*2,3=3,105 [B] 
Celkem: A+B=18,975 [C] _x000d_
Celkem 18,975 = 18,975</t>
  </si>
  <si>
    <t xml:space="preserve">Dokumentace bude požadovaná v (počet výtisků, paré a CD v el. podobě dle SOD) objednatelem včetně dokumentace v elektronické podobě.  
Cena za zpracování - DSPS (dokumentace skutečného provedení stavby)  - dokumentace bude vypracována dle požadavku objednatele dle SOD.  
Délka SO 69,0 m.  
Pevná Cena.  
4x tištěné paré + 1x CD. Zadavatel poskytne dokumentaci v otevřeném formátu *.dwg.</t>
  </si>
  <si>
    <t xml:space="preserve">Dokumentace bude požadovaná  (počet výtisků, paré a CD v el. podobě dle SOD) objednatelem včetně dokumentace v elektronické podobě na CD. 
cena za vypracování - RDS (realizační dokumentace stavby). 
Délka SO 69,0 m. 
Pevná Cena. 
4x tištěné paré + 1x CD.  
1=1,000 [A] 
Celkem: A=1,000 [B] _x000d_
Celkem 1 = 1,000</t>
  </si>
  <si>
    <t>Fotodokumentace SO 302 v průběhu realizace stavby v maximálně týdenním cyklu. Vše včetně předání v el. podobě a tištěné podobě dle požadavku objednatele a SOD. 
Délka SO 69,0 m. 
Pevná Cena. 
1=1,000 [A] 
Celkem: A=1,000 [B] _x000d_
Celkem 1 = 1,000</t>
  </si>
  <si>
    <t>SO 310</t>
  </si>
  <si>
    <t>Rekonstrukce vodovodu</t>
  </si>
  <si>
    <t>Skládka v režii zhotovitele dle SOD na danou akci. 
pol. č. 132736 - 64,776*2,0=129,552 [A] 
pol. č. 132836 - 43,184*2,0=86,368 [B] 
Celkem: A+B=215,920 [C] _x000d_
Celkem 215,92 = 215,920</t>
  </si>
  <si>
    <t>Položka pro celý objekt SO 310 
Zahrnuje náklady na veškeré nutné ochrany a oprávněně požadovaná opatření vlastníkem dotčené inženýrské sítě a případné další související práce na obnažených nebo jiným způsobem dotčených inženýrských sítích. 
Opětovné prověření existence inženýrských sítí. 
Vytyčení, sondy, zajištění před zahájením stavebních prací, po celou dobu výstavby akce. 
1=1,000 [A] 
Celkem: A=1,000 [B] _x000d_
Celkem 1 = 1,000</t>
  </si>
  <si>
    <t xml:space="preserve">Dokumentace bude požadovaná v (počet výtisků, paré a CD v el. podobě dle SOD) objednatelem včetně dokumentace v elektronické podobě. 
Cena za zpracování - DSPS (dokumentace skutečného provedení stavby)  - dokumentace bude vypracována dle požadavku objednatele dle SOD. 
Délka SO 114 m. 
Pevná Cena. 
4x tištěné paré + 1x CD. Zadavatel poskytne dokumentaci v otevřeném formátu *.dwg. 
1=1,000 [A] 
Celkem: A=1,000 [B] _x000d_
Celkem 1 = 1,000</t>
  </si>
  <si>
    <t xml:space="preserve">Dokumentace bude požadovaná  (počet výtisků, paré a CD v el. podobě dle SOD) objednatelem včetně dokumentace v elektronické podobě na CD. 
cena za vypracování - RDS (realizační dokumentace stavby). 
Délka SO 114  m. 
Pevná Cena. 
4x tištěné paré + 1x CD 
1=1,000 [A] 
Celkem: A=1,000 [B] _x000d_
Celkem 1 = 1,000</t>
  </si>
  <si>
    <t xml:space="preserve">Fotodokumentace SO 310 v průběhu realizace stavby v maximálně týdenním cyklu. Vše včetně předání v el. podobě a tištěné podobě dle požadavku objednatele a SOD. 
Délka SO 114  m. 
Pevná Cena. 
1=1,000 [A] 
Celkem: A=1,000 [B] _x000d_
Celkem 1 = 1,000</t>
  </si>
  <si>
    <t xml:space="preserve">Pasportizace v zájmovém území SO 310 před zahájením a po dokončení prací - dopravního značení , vybavení komunikace, nemovitostí, přilehlé pozemky, objekty inženýrských sítí (v zájmovém prostoru).  
Projednání pasportizace provedené před zahájením prací.  
Následně pasportizace po dokončení akce s projednáním a prokázáním  stavů konstrukcí, objektů a pozemků před a po dokončení díla. 
Celkem pasportizace včetně kompletní dokumentace v tištěné podobě a předání na CD dle požadavku objednatele. 
Délka SO 114  m. 
Pevná Cena. 
1=1,000 [A] 
Celkem: A=1,000 [B] _x000d_
Celkem 1 = 1,000</t>
  </si>
  <si>
    <t>SO 801</t>
  </si>
  <si>
    <t>VEGETAČNÍ ÚPRAVY</t>
  </si>
  <si>
    <t>Skládka v režii zhotovitele dle SOD na danou akci. 
celkem položka - 13173 - 10,8*2,0=21,600 [A] 
Celkem: A=21,600 [B] _x000d_
Celkem 21,6 = 21,600</t>
  </si>
  <si>
    <t>Položka pro celý objekt SO 801 
Zahrnuje náklady na veškeré nutné ochrany a oprávněně požadovaná opatření vlastníkem dotčené inženýrské sítě a případné další související práce na obnažených nebo jiným způsobem dotčených inženýrských sítích. 
Opětovné prověření existence inženýrských sítí. 
Vytyčení, sondy, zajištění před zahájením stavebních prací, po celou dobu výstavby akce. 
1=1,000 [A] 
Celkem: A=1,000 [B] _x000d_
Celkem 1 = 1,000</t>
  </si>
  <si>
    <t xml:space="preserve">Dokumentace bude požadovaná v (počet výtisků, paré a CD v el. podobě dle SOD) objednatelem včetně dokumentace v elektronické podobě. 
Cena za zpracování - DSPS (dokumentace skutečného provedení stavby)  - dokumentace bude vypracována dle požadavku objednatele dle SOD. 
Pevná Cena. 
4x tištěné paré + 1x CD. Zadavatel poskytne dokumentaci v otevřeném formátu *.dwg. 
1=1,000 [A] 
Celkem: A=1,000 [B] _x000d_
Celkem 1 = 1,000</t>
  </si>
  <si>
    <t xml:space="preserve">Dokumentace bude požadovaná  (počet výtisků, paré a CD v el. podobě dle SOD) objednatelem včetně dokumentace v elektronické podobě na CD. 
cena za vypracování - RDS (realizační dokumentace stavby). 
Pevná Cena. 
4x tištěné paré + 1x CD. 
1=1,000 [A] 
Celkem: A=1,000 [B] _x000d_
Celkem 1 = 1,000</t>
  </si>
  <si>
    <t>Fotodokumentace SO 801 v průběhu realizace stavby v maximálně týdenním cyklu. Vše včetně předání v el. podobě a tištěné podobě dle požadavku objednatele a SOD. 
Pevná Cena. 
1=1,000 [A] 
Celkem: A=1,000 [B] _x000d_
Celkem 1 = 1,000</t>
  </si>
  <si>
    <t>CZV-PV</t>
  </si>
  <si>
    <t>Přímé výdaje</t>
  </si>
  <si>
    <t>CZV-PV-D</t>
  </si>
  <si>
    <t>Přímé výdaje - doprovodné</t>
  </si>
  <si>
    <t>O2</t>
  </si>
  <si>
    <t>02720</t>
  </si>
  <si>
    <t>POMOC PRÁCE ZŘÍZ NEBO ZAJIŠŤ REGULACI A OCHRANU DOPRAVY</t>
  </si>
  <si>
    <t>Veškeré práce související se zajištěním provozu chodců v místě provizorní lávky. 
Vyznačení prostoru pro chodce včetně údržby po dobu realizace celé akce. 
1=1,000 [A] 
Celkem: A=1,000 [B] _x000d_
Celkem 1 = 1,000</t>
  </si>
  <si>
    <t>027421</t>
  </si>
  <si>
    <t>PROVIZORNÍ LÁVKY - MONTÁŽ</t>
  </si>
  <si>
    <t xml:space="preserve">Mostní provizorní lávka komplet definovanou zatížitelností min. (5,0 kN/m2 (500 kg/m2). Mostní provizorium s ocelovou mostovkou a hydroizolací mostovky. 
Mostní provizorium lávky je navrženo s oboustranným zábradlím volné šířky min 1,5m a dané délky min dle PD s rozpětím min. 30,0m, uložení, závěrnou zídkou a napojení na předmostí. 
Montáž mostního provizoria je navržena výsunem nebo osazením pomocí jeřábů dle předpokladu dodavatele včetně případných montážních mezipodpor. Veškeré práce s dopravou, montáží a osazením mostního provizoria jsou v této položce včetně úpravy staveniště a jeho zajištění. 
celkem 1 ks mostního proviz. - celkem dle DSP+PDPS s upřesněním v RDS a TeP zhotovitele. 
Celkem soubor mostního proviz. daných rozměrů a zatížitelnosti  - dovoz s montáží - celkem dle DSP+PDPS upřesněnou o RDS a TeP zhotovitele.  
30*2,3=69,000 [A] 
Celkem: A=69,000 [B] _x000d_
Celkem 69 = 69,000</t>
  </si>
  <si>
    <t>027422</t>
  </si>
  <si>
    <t>PROVIZORNÍ LÁVKY - NÁJEMNÉ</t>
  </si>
  <si>
    <t xml:space="preserve">Mostní provizorní lávka komplet definovanou zatížitelností min. (5,0 kN/m2 (500 kg/m2). Mostní provizorium s ocelovou mostovkou a hydroizolací mostovky. 
Mostní provizorium lávky je navrženo s oboustranným zábradlím volné šířky min 1,5m a dané délky min dle PD s rozpětím min. 30,0m, uložení, závěrnou zídkou a napojení na předmostí. 
Demontáž mostního provizoria je navržena výsunem nebo osazením pomocí jeřábů dle předpokladu dodavatele včetně případných montážních mezipodpor. Veškeré práce s dopravou, demontáží, odvozem a uložením v režii zhotovitele vše v této položce včetně úpravy staveniště a jeho zajištění. 
celkem 1 ks mostního proviz. - celkem dle DSP+PDPS s upřesněním v RDS a TeP zhotovitele. - Nájem na celou dobu stavby. Maximální doba pronájmu se předpokládá 24 měsíců. =24,000 [A]Položka bude účtována dle skutečného času nájmu mostního provizoria s macimem 24 měsíců. Doba nad rámec 24 měsíců po dobu realizace akce nebude zhotovitelem požadována. 
Celkem soubor mostního proviz. daných rozměrů a zatížitelnosti  - Nájem včetně údržby, opravy a souvisejících prací po dobu provozování v režii zhotovitele - celkem dle DSP+PDPS, upřesněnou o RDS a TeP zhotovitele.  
1=1,000 [B] _x000d_
Celkem 1 = 1,000</t>
  </si>
  <si>
    <t>027423</t>
  </si>
  <si>
    <t>PROVIZORNÍ LÁVKY - DEMONTÁŽ</t>
  </si>
  <si>
    <t xml:space="preserve">Mostní provizorní lávka komplet definovanou zatížitelností min. (5,0 kN/m2 (500 kg/m2). Mostní provizorium s ocelovou mostovkou a hydroizolací mostovky. 
Mostní provizorium lávky je navrženo s oboustranným zábradlím volné šířky min 1,5m a dané délky min dle PD s rozpětím min. 30,0m, uložení, závěrnou zídkou a napojení na předmostí. 
Demontáž mostního provizoria je navržena výsunem nebo osazením pomocí jeřábů dle předpokladu dodavatele včetně případných montážních mezipodpor. Veškeré práce s dopravou, demontáží, odvozem a uložením v režii zhotovitele vše v této položce včetně úpravy staveniště a jeho zajištění. 
celkem 1 ks mostního proviz. - celkem dle DSP+PDPS s upřesněním v RDS a TeP zhotovitele. 
Celkem soubor mostního proviz. daných rozměrů a zatížitelnosti  - Demontáž s odvozem v režii zhotovitele - celkem dle DSP+PDPS upřesněnou o RDS a TeP zhotovitele.  
30*2,3=69,000 [A] 
Celkem: A=69,000 [B] _x000d_
Celkem 69 = 69,000</t>
  </si>
  <si>
    <t>11313</t>
  </si>
  <si>
    <t>ODSTRANĚNÍ KRYTU ZPEVNĚNÝCH PLOCH S ASFALTOVÝM POJIVEM</t>
  </si>
  <si>
    <t>Rozsah-odečet ploch dle grafického systému AutoCAD. 
do položky bourání je třeba zahrnout veškeré pracovní kroky a činnosti dle navržené technologie demolice zhotovitelem stavby včetně vrtání, řezání, jerábování, vyvezení, odstranění a rozbourání včetně odvozu na skládku a uložení. Poplatek za uložení je zahrnut v samostatné položce 0141** 
trvalé prodloužení a rozšíření zpevnění stávajícího sjezdu z I/11 do průmyslového areálu ´´Palubky Venclová´´-176*0,12=21,120 [E] 
Celkem: E=21,120 [F] _x000d_
Celkem 21,12 = 21,120</t>
  </si>
  <si>
    <t>11332</t>
  </si>
  <si>
    <t>ODSTRANĚNÍ PODKLADŮ ZPEVNĚNÝCH PLOCH Z KAMENIVA NESTMELENÉHO</t>
  </si>
  <si>
    <t xml:space="preserve">Rozsah odečet  ploch dle grafického systému AutoCAD. 
do položky bourání je třeba zahrnout veškeré pracovní kroky a činnosti dle navržené technologie demolice zhotovitelem stavby včetně vrtání, řezání, jerábování, vyvezení, odstranění a rozbourání včetně odvozu na skládku a uložení. Poplatek za uložení je zahrnut v samostatné položce 0141** 
celkem konstrukce provizorní cyklostezky ŠDb fr. 4-8 tl. 50 mm - (950+40)*0,05=49,500 [B] 
celkem konstrukce provizorní cyklostezky ŠDb fr. 0-63 tl. 150 mm - (950+40)*0,15=148,500 [C] 
Celkem: B+C=198,000 [D] _x000d_
Celkem 198 = 198,000</t>
  </si>
  <si>
    <t>11333</t>
  </si>
  <si>
    <t>ODSTRANĚNÍ PODKLADU ZPEVNĚNÝCH PLOCH S ASFALT POJIVEM</t>
  </si>
  <si>
    <t xml:space="preserve">Rozsah odečet  ploch dle grafického systému AutoCAD. 
do položky bourání je třeba zahrnout veškeré pracovní kroky a činnosti dle navržené technologie demolice zhotovitelem stavby včetně vrtání, řezání, jerábování, vyvezení, odstranění a rozbourání včetně odvozu na skládku a uložení. Poplatek za uložení je zahrnut v samostatné položce 0141** 
trvalé prodloužení a rozšíření zpevnění stávajícího sjezdu z I/11 do průmyslového areálu ´´Palubky Venclová´´- 176*0,15=26,400 [D] 
Celkem: D=26,400 [E] _x000d_
Celkem 26,4 = 26,400</t>
  </si>
  <si>
    <t>trvalé prodloužení a rozšíření zpevnění stávajícího sjezdu z I/11 do průmyslového areálu ´´Palubky Venclová´´ 
připojení sjezdu na I/11 
„Zhotovitel v ceně zohlední možnost použití materiálu zpět na stavbě. Včetně odvozu a uložení na skládku zhotovitele“</t>
  </si>
  <si>
    <t>29=29,000 [A] 
Celkem: A=29,000 [B] _x000d_
Celkem 29 = 29,000</t>
  </si>
  <si>
    <t>12273</t>
  </si>
  <si>
    <t>ODKOPÁVKY A PROKOPÁVKY OBECNÉ TŘ. I</t>
  </si>
  <si>
    <t>vč. odvozu na trvalou skládku v dodavatelem definované vzdálenosti 
provizorní lávka pro pěší</t>
  </si>
  <si>
    <t>Třída těžitelnosti je uvažována dle ČSN 73 3050. Tato třída těžitelnosti odpovídá třídě I. dle ČSN 73 6133 a TKP 4- 2005. 
celkem výkopy zásypu za opěrami 
celkem zásyp opěry 01 - 1,25*2*2,5+1,25*3,0+1,25*3,0=13,750 [A] 
celkem zásyp opěry 02 - 1,25*2*2,5+1,25*3,0+1,25*3,0=13,750 [B] 
Odstranění zásypu v prefa dílcích 
celkem výplň opěry 01 - 1,0*2,0*1,5=3,000 [C] 
celkem výplň opěry 02 - 1,0*2,0*1,5=3,000 [D] 
komplet odstranění násypů před a za provizorním objektem 
celkem násypové těleso provizorní komunikace opěry 01 - 5,0*2,5+1,5*1,25*5,0*2=31,250 [E] 
celkem násypové těleso provizorní komunikace opěry 02 - 5,0*2,5+1,5*1,25*5,0*2=31,250 [F] 
Celkem: A+B+C+D+E+F=96,000 [G] _x000d_
Celkem 96 = 96,000</t>
  </si>
  <si>
    <t xml:space="preserve">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</si>
  <si>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12373</t>
  </si>
  <si>
    <t>ODKOP PRO SPOD STAVBU SILNIC A ŽELEZNIC TŘ. I</t>
  </si>
  <si>
    <t xml:space="preserve">Rozsah odečet  ploch dle grafického systému AutoCAD. 
Třída těžitelnosti je uvažována dle ČSN 73 3050. Tato třída těžitelnosti odpovídá třídě I. dle ČSN 73 6133 a TKP 4 
do položky bourání je třeba zahrnout veškeré pracovní kroky a činnosti dle navržené technologie demolice zhotovitelem stavby včetně vrtání, řezání, jerábování, vyvezení, odstranění a rozbourání včetně odvozu na skládku a uložení. Poplatek za uložení je zahrnut v samostatné položce 0141** 
trvalé prodloužení a rozšíření zpevnění stávajícího sjezdu z I/11 do průmyslového areálu ´´Palubky Venclová´´- (550+86*0,5*2)*0,55=349,800 [B] 
případná výměna podloží pod sjezdem  - (550+86*0,5*2)*0,3=190,800 [C] 
Celkem: B+C=540,600 [D] _x000d_
Celkem 540,6 = 540,600</t>
  </si>
  <si>
    <t>12573</t>
  </si>
  <si>
    <t>VYKOPÁVKY ZE ZEMNÍKŮ A SKLÁDEK TŘ. I</t>
  </si>
  <si>
    <t>Tato třída těžitelnosti odpovídá třídě I. dle ČSN 73 6133 a TKP 4 
celkem pro položku - 17411 - 49,5=49,500 [A] 
Celkem: A=49,500 [B] _x000d_
Celkem 49,5 = 49,500</t>
  </si>
  <si>
    <t xml:space="preserve">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</si>
  <si>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12931</t>
  </si>
  <si>
    <t>ČIŠTĚNÍ PŘÍKOPŮ OD NÁNOSU DO 0,25M3/M</t>
  </si>
  <si>
    <t>vtok a výtok stávajícího propustku DN 400 pod sjezdem do průmyslového areálu ´´Palubky Venclová´´ o min. 4,0 a 6,0 m 
vč. odvozu, uložení a poplatku za trvalou skládku v dodavatelem definované vzdálenosti</t>
  </si>
  <si>
    <t>5+5=10,000 [A] 
Celkem: A=10,000 [B] _x000d_
Celkem 10 = 10,000</t>
  </si>
  <si>
    <t xml:space="preserve">Položka zahrnuje:  
- vodorovnou a svislou dopravu, přemístění, přeložení, manipulace s materiálem a uložení na skládku.  
Položka nezahrnuje:  
-  poplatek za skládku, který se vykazuje v položce 0141** (s výjimkou malého množství  materiálu, kde je možné poplatek zahrnout do jednotkové ceny položky – tento fakt musí být uveden v doplňujícím textu k položce)</t>
  </si>
  <si>
    <t>129946</t>
  </si>
  <si>
    <t>ČIŠTĚNÍ POTRUBÍ DN DO 400MM</t>
  </si>
  <si>
    <t>stávající propustek DN 400 pod sjezdem do průmyslového areálu ´´Palubky Venclová´´ o min. 4,0 a 6,0 m 
vč. odvozu, uložení a poplatku za trvalou skládku v dodavatelem definované vzdálenosti</t>
  </si>
  <si>
    <t>8=8,000 [A] 
Celkem: A=8,000 [B] _x000d_
Celkem 8 = 8,000</t>
  </si>
  <si>
    <t>13173</t>
  </si>
  <si>
    <t>HLOUBENÍ JAM ZAPAŽ I NEPAŽ TŘ. I</t>
  </si>
  <si>
    <t>Třída těžitelnosti je uvažována dle ČSN 73 3050. Tato třída těžitelnosti odpovídá třídě I. dle ČSN 73 6133 a TKP 4- 2005. 
uložení zahrnuto v položce 17120 
celkem výkop pro opěru 01 - 4,9*4,5=22,050 [A] 
celkem výkop pro opěru 02 - 6,1*4,5=27,450 [B] 
Celkem: A+B=49,500 [C] _x000d_
Celkem 49,5 = 49,500</t>
  </si>
  <si>
    <t xml:space="preserve">trvalé prodloužení stávajícího propustku DN 800 pod sjezdem do průmyslového areálu ´´Palubky Venclová´´ o min. 4,0 a 6,0 m   
vč. odvozu na trvalou skládku v dodavatelem definované vzdálenosti</t>
  </si>
  <si>
    <t>10*1,3=13,000 [A] 
Celkem: A=13,000 [B] _x000d_
Celkem 13 = 13,000</t>
  </si>
  <si>
    <t>celkem položka - 12373 - 540,60=540,600 [A] 
celkem položka - 12273 - 96=96,000 [C] 
celkem položka - 13173 - 49,5=49,500 [D] 
celkem položka - 13273 - 13=13,000 [E] 
Celkem: A+C+D+E=699,100 [F] _x000d_
Celkem 699,1 = 699,100</t>
  </si>
  <si>
    <t>17180</t>
  </si>
  <si>
    <t>ULOŽENÍ SYPANINY DO NÁSYPŮ Z NAKUPOVANÝCH MATERIÁLŮ</t>
  </si>
  <si>
    <t>komplet včetně získání vhodného materiálu 
(průřezová plocha z podélného řezu X šířka komunikace + (interpolovaná průřezová plocha násypu X délka komunikace) 
celkem násypové těleso provizorní komunikace opěry 01 - 5,1*2,5+(((1,03+0)/2)*7,3)*2=20,269 [A] 
celkem násypové těleso provizorní komunikace opěry 02 - 3,5*2,5+(((1,03+0)/2)*7,3)*2=16,269 [B] 
Celkem: A+B=36,538 [C] _x000d_
Celkem 36,538 = 36,538</t>
  </si>
  <si>
    <t xml:space="preserve">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</si>
  <si>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17380</t>
  </si>
  <si>
    <t>ZEMNÍ KRAJNICE A DOSYPÁVKY Z NAKUPOVANÝCH MATERIÁLŮ</t>
  </si>
  <si>
    <t>trvalé prodloužení a rozšíření zpevnění stávajícího sjezdu z I/11 do průmyslového areálu ´´Palubky Venclová´´</t>
  </si>
  <si>
    <t>(86*0,15)*2=25,800 [A] 
Celkem: A=25,800 [B] _x000d_
Celkem 25,8 = 25,800</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</si>
  <si>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svahování, hutnění a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</si>
  <si>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17411</t>
  </si>
  <si>
    <t>ZÁSYP JAM A RÝH ZEMINOU SE ZHUTNĚNÍM</t>
  </si>
  <si>
    <t>komplet včetně získání vhodného materiálu 
celkem zásyp výkopu po opěře 01 - 4,9*4,5=22,050 [A] 
celkem zásyp výkopu po opěře 02 - 6,1*4,5=27,450 [B] 
Celkem: A+B=49,500 [C] _x000d_
Celkem 49,5 = 49,500</t>
  </si>
  <si>
    <t xml:space="preserve">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</si>
  <si>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 xml:space="preserve">trvalé prodloužení stávajícího propustku DN 800 pod sjezdem do průmyslového areálu ´´Palubky Venclová´´ o min. 4,0 a 6,0 m   
hutněný obsyp potrubí hutněno na ID=0,85 po vrstvách max tl. 300 mm ze štěrkodrti fr. 0-32 mm</t>
  </si>
  <si>
    <t>2,17*10=21,700 [A] 
Celkem: A=21,700 [B] _x000d_
Celkem 21,7 = 21,700</t>
  </si>
  <si>
    <t>18110</t>
  </si>
  <si>
    <t>ÚPRAVA PLÁNĚ SE ZHUTNĚNÍM V HORNINĚ TŘ. I</t>
  </si>
  <si>
    <t>Provizorní cyklostezka 
provizorní lávka pro pěší</t>
  </si>
  <si>
    <t xml:space="preserve">Rozsah odečet  ploch dle grafického systému AutoCAD. 
PLÁŇ PROVIZORNÍ CYKOSTEZKY - 950+40=990,000 [A] 
Úprava pláně se zhutněním přechodové oblasti a podkladní betony provizorní lávky 
celkem pod opěrami a křídly před výstavbou MP- opěra 01 - 4,0*4,0=16,000 [B] 
celkem pod opěrami a křídly před výstavbou MP- opěra 02 - 4,0*4,0=16,000 [C] 
celkem pod násyp opěry 01 - uvedení do původního stavu - 6,5*10,5=68,250 [D] 
celkem pod násyp opěry 02 - uvedení do původního stavu - 6,5*10,5=68,250 [E] 
trvalé prodloužení a rozšíření zpevnění stávajícího sjezdu z I/11 do průmyslového areálu ´´Palubky Venclová´´ - 550+86*0,5*2=636,000 [F] 
Celkem: A+B+C+D+E+F=1 794,500 [G] _x000d_
Celkem 1794,5 = 1794,500</t>
  </si>
  <si>
    <t>položka zahrnuje úpravu pláně včetně vyrovnání výškových rozdílů. Míru zhutnění určuje projekt.</t>
  </si>
  <si>
    <t>21461B</t>
  </si>
  <si>
    <t>SEPARAČNÍ GEOTEXTILIE DO 200G/M2</t>
  </si>
  <si>
    <t>trvalé prodloužení a rozšíření zpevnění stávajícího sjezdu z I/11 do průmyslového areálu ´´Palubky Venclová´´ 
separace výměny podloží - případná výměna podloží bude provedena na základě prohlídky základové spáry a na základě zkoušek prokazující vhodnost či nevhodnost v podloží</t>
  </si>
  <si>
    <t>550+86*0,5*2=636,000 [A] 
Celkem: A=636,000 [B] _x000d_
Celkem 636 = 636,000</t>
  </si>
  <si>
    <t xml:space="preserve">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</si>
  <si>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27152</t>
  </si>
  <si>
    <t>POLŠTÁŘE POD ZÁKLADY Z KAMENIVA DRCENÉHO</t>
  </si>
  <si>
    <t>založení provizorní lávky</t>
  </si>
  <si>
    <t>celkem polštáře opěry 01 - 0,5*4,0*4,0=8,000 [A] 
celkem polštáře opěry 02 - 0,5*4,0*4,0=8,000 [B] 
Celkem: A+B=16,000 [C] _x000d_
Celkem 16 = 16,000</t>
  </si>
  <si>
    <t>3</t>
  </si>
  <si>
    <t>Svislé konstrukce</t>
  </si>
  <si>
    <t>333124</t>
  </si>
  <si>
    <t>MOSTNÍ OPĚRY A KŘÍDLA Z DÍLCŮ ŽELEZOBETON DO C25/30 (B30)</t>
  </si>
  <si>
    <t>Provizorní lávka pro pěší</t>
  </si>
  <si>
    <t>Celkem betonová prefabrikovaná spodní stavba pro danou akci. Spodní stavba v režii zhotovitele s osazením, a pronájmem prvků na danou stavbu) 
celkem opěra 01 - panely 3,0*1,0*0,2*(2+2+1)=3,000 [A] 
celkem opěra 01 - prefa dílce (3,0*2,0-2,5*1,5)*1,0=2,250 [B] 
celkem opěra 02 - panely 3,0*1,0*0,2*(2+2+1)=3,000 [C] 
celkem opěra 02 - prefa dílce (3,0*2,0-2,5*1,5)*1,0=2,250 [D] 
Celkem: A+B+C+D=10,500 [E] _x000d_
Celkem 10,5 = 10,500</t>
  </si>
  <si>
    <t xml:space="preserve">-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</si>
  <si>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45131</t>
  </si>
  <si>
    <t>PODKL A VÝPLŇ VRSTVY Z PROST BET</t>
  </si>
  <si>
    <t xml:space="preserve">trvalé prodloužení stávajícího propustku DN 800 pod sjezdem do průmyslového areálu ´´Palubky Venclová´´ o min. 4,0 a 6,0 m   
šikmá čela 1:1,5 - kam dlažba tl. 200 mm do bet. lože tl. 140 mm  
lože tl. 140 mm pod kam. dlažbu - beton C16/20 Nxf1</t>
  </si>
  <si>
    <t>(3,6*2,5*2+2*2)*0,14=3,080 [A] 
Celkem: A=3,080 [B] _x000d_
Celkem 3,08 = 3,080</t>
  </si>
  <si>
    <t xml:space="preserve">-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</si>
  <si>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458523</t>
  </si>
  <si>
    <t>VÝPLŇ ZA OPĚRAMI A ZDMI Z KAMENIVA DRCENÉHO, INDEX ZHUTNĚNÍ ID DO 0,9</t>
  </si>
  <si>
    <t>ochranný obsyp opěr dle ČSN 73 6244 - na ID 0,85 
celkem zásyp opěry 01 - 1,25*2*2,5+1,25*3,0+1,25*3,0=13,750 [A] 
celkem výplň opěry 01 - 1,0*2,0*1,5=3,000 [B] 
celkem zásyp opěry 02 - 1,25*2*2,5+1,25*3,0+1,25*3,0=13,750 [C] 
celkem výplň opěry 02 - 1,0*2,0*1,5=3,000 [D] 
Celkem: A+B+C+D=33,500 [E] _x000d_
Celkem 33,5 = 33,500</t>
  </si>
  <si>
    <t>461314</t>
  </si>
  <si>
    <t>PATKY Z PROSTÉHO BETONU C25/30</t>
  </si>
  <si>
    <t>trvalé prodloužení stávajícího propustku DN 800 pod sjezdem do průmyslového areálu ´´Palubky Venclová´´ o min. 4,0 a 6,0 m</t>
  </si>
  <si>
    <t xml:space="preserve">betonové  zajišťující prahy dlažby - beton C 25/30nXF3 
2,5*0,5*0,3*2=0,750 [A] 
Celkem: A=0,750 [B] _x000d_
Celkem 0,75 = 0,750</t>
  </si>
  <si>
    <t xml:space="preserve">položka zahrnuje:  
- nutné zemní práce (hloubení rýh a pod.)  
- dodání  čerstvého  betonu  (betonové  směsi)  požadované  kvality,  jeho  uložení  do požadovaného tvaru při jakékoliv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zřízení  všech  požadovaných  otvorů, kapes, výklenků, prostupů, dutin, drážek a pod., vč. ztížení práce a úprav  kolem nich,  
- úpravy pro osazení doplňkových konstrukcí a vybavení,  
- úpravy povrchu pro položení požadované izolace, povlaků a nátěrů, případně vyspravení,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t>
  </si>
  <si>
    <t>465512</t>
  </si>
  <si>
    <t>DLAŽBY Z LOMOVÉHO KAMENE NA MC</t>
  </si>
  <si>
    <t xml:space="preserve">trvalé prodloužení stávajícího propustku DN 800 pod sjezdem do průmyslového areálu ´´Palubky Venclová´´ o min. 4,0 a 6,0 m   
šikmá čela 1:1,5 - kam dlažba tl. 200 mm do bet. lože tl. 140 mm</t>
  </si>
  <si>
    <t>(3,6*2,5*2+2*2)*0,2=4,400 [A] 
Celkem: A=4,400 [B] _x000d_
Celkem 4,4 = 4,400</t>
  </si>
  <si>
    <t xml:space="preserve">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 nezahrnuje podklad pod dlažbu, vykazuje se samostatně položkami SD 45</t>
  </si>
  <si>
    <t>56331</t>
  </si>
  <si>
    <t>VOZOVKOVÉ VRSTVY ZE ŠTĚRKODRTI TL. DO 50MM</t>
  </si>
  <si>
    <t>kce vozovky cyklostezky</t>
  </si>
  <si>
    <t xml:space="preserve">Rozsah odečet  ploch dle grafického systému AutoCAD. 
provizorní cyklostezka - ŠDb fr. 4-8 - 950+40=990,000 [A] 
Celkem: A=990,000 [B] _x000d_
Celkem 990 = 990,000</t>
  </si>
  <si>
    <t xml:space="preserve">Rozsah odečet  ploch dle grafického systému AutoCAD. 
provizorní cyklostezka - ŠDb fr. 0-63 - 950+40=990,000 [A] 
Celkem: A=990,000 [B] _x000d_
Celkem 990 = 990,000</t>
  </si>
  <si>
    <t>56334</t>
  </si>
  <si>
    <t>VOZOVKOVÉ VRSTVY ZE ŠTĚRKODRTI TL. DO 200MM</t>
  </si>
  <si>
    <t>trvalé prodloužení a rozšíření zpevnění stávajícího sjezdu z I/11 do průmyslového areálu ´´Palubky Venclová´´ 
kce vozovky</t>
  </si>
  <si>
    <t>550+86*0,35*2+550+86*0,5*2=1 246,200 [A] 
Celkem: A=1 246,200 [B] _x000d_
Celkem 1246,2 = 1246,200</t>
  </si>
  <si>
    <t>56336</t>
  </si>
  <si>
    <t>VOZOVKOVÉ VRSTVY ZE ŠTĚRKODRTI TL. DO 300MM</t>
  </si>
  <si>
    <t>trvalé prodloužení a rozšíření zpevnění stávajícího sjezdu z I/11 do průmyslového areálu ´´Palubky Venclová´´ 
výměna podloží - případná výměna podloží bude provedena na základě prohlídky základové spáry a na základě zkoušek prokazující vhodnost či nevhodnost v podloží</t>
  </si>
  <si>
    <t>56932</t>
  </si>
  <si>
    <t>ZPEVNĚNÍ KRAJNIC ZE ŠTĚRKODRTI TL. DO 100MM</t>
  </si>
  <si>
    <t xml:space="preserve">trvalé prodloužení a rozšíření zpevnění stávajícího sjezdu z I/11 do průmyslového areálu ´´Palubky Venclová´´ 
ŠD fr. 0-32  tl. 100 mm</t>
  </si>
  <si>
    <t>86*0,5*2=86,000 [A] 
Celkem: A=86,000 [B] _x000d_
Celkem 86 = 86,000</t>
  </si>
  <si>
    <t xml:space="preserve">- dodání kameniva předepsané kvality a zrnitosti  
- rozprostření a zhutnění vrstvy v předepsané tloušťce  
- zřízení vrstvy bez rozlišení šířky, pokládání vrstvy po etapách</t>
  </si>
  <si>
    <t>550*2+86*0,1*2+86*0,15*2=1 143,000 [A] 
Celkem: A=1 143,000 [B] _x000d_
Celkem 1143 = 1143,000</t>
  </si>
  <si>
    <t>550=550,000 [A] 
Celkem: A=550,000 [B] _x000d_
Celkem 550 = 550,000</t>
  </si>
  <si>
    <t>550+(86*0,1*2)=567,200 [A] 
Celkem: A=567,200 [B] _x000d_
Celkem 567,2 = 567,200</t>
  </si>
  <si>
    <t>574E46</t>
  </si>
  <si>
    <t>ASFALTOVÝ BETON PRO PODKLADNÍ VRSTVY ACP 16+, 16S TL. 50MM</t>
  </si>
  <si>
    <t>550+(86*0,15*2)=575,800 [A] 
Celkem: A=575,800 [B] _x000d_
Celkem 575,8 = 575,800</t>
  </si>
  <si>
    <t>7</t>
  </si>
  <si>
    <t>Přidružená stavební výroba</t>
  </si>
  <si>
    <t>767969</t>
  </si>
  <si>
    <t>r</t>
  </si>
  <si>
    <t>VJEZDOVÁ BRÁNA</t>
  </si>
  <si>
    <t>trvalé prodloužení vjezdové brány do průmyslového areálu ´´Palubky Venclová´´ 
Vjezdová brána dl. 10 m výš. 2 m - typ bude upřesněn dle požadavků majitele 
Konstrukce brány 
- Dvoukřídlá pravolevá (oboustranná) bez el. pohonu dle PD RDS 
- Rámová konstrukce brány z ocelových jekl profilů 60x60x4 mm 
- Ocelové panty štelovací 
- Dle typu křídla s pojezdovým kolečkem 
- Sloupky jekl profilů 80x80x4 mm 
- Povrchová úprava zinek v barvě RAL dle požadavků vlastníka 
Výplň – svařované pletivo 
- Povrchová úprava zinek v barvě RAL dle požadavků vlastníka 
- Velikost oček 75 x 200 mm 
- Průměr drátu 3,2 mm</t>
  </si>
  <si>
    <t xml:space="preserve">- položka zahrnuje vedle vlastní brány i rámy, rošty, lišty, kování, podpěrné, závěsné, upevňovací prvky, spojovací a těsnící materiál, pomocný materiál, kompletní povrchovou úpravu, jsou zahrnuty i sloupky včetně kotvení, základové patky a nutných zemních prací.  
- je zahrnuto drobné zasklení nebo jiná předepsaná výplň.  
- součástí položky je  případně i ostnatý drát, uvažovaná plocha se pak vypočítává po horní hranu drátu.  
 - demontáž stávajího oplocení v potřebném rozsahu včetně odvozu, uložení a poplatku na skládce</t>
  </si>
  <si>
    <t>899522</t>
  </si>
  <si>
    <t>OBETONOVÁNÍ POTRUBÍ Z PROSTÉHO BETONU DO C12/15</t>
  </si>
  <si>
    <t xml:space="preserve">trvalé prodloužení stávajícího propustku DN 400 pod sjezdem do průmyslového areálu ´´Palubky Venclová´´ o min. 4,0 a 6,0 m  
bet. sedlo trub a obetonování trub</t>
  </si>
  <si>
    <t>10*0,75+10*0,3=10,500 [A] 
Celkem: A=10,500 [B] _x000d_
Celkem 10,5 = 10,500</t>
  </si>
  <si>
    <t>91228</t>
  </si>
  <si>
    <t>SMĚROVÉ SLOUPKY Z PLAST HMOT VČETNĚ ODRAZNÉHO PÁSKU</t>
  </si>
  <si>
    <t xml:space="preserve">trvalé prodloužení a rozšíření zpevnění stávajícího sjezdu z I/11 do průmyslového areálu ´´Palubky Venclová´´  
připojení sjezdu na I/11  
červené sloupky</t>
  </si>
  <si>
    <t xml:space="preserve">položka zahrnuje:  
- dodání a osazení sloupku včetně nutných zemních prací  
- vnitrostaveništní a mimostaveništní doprava  
- odrazky plastové nebo z retroreflexní fólie</t>
  </si>
  <si>
    <t>914112</t>
  </si>
  <si>
    <t>DOPRAVNÍ ZNAČKY ZÁKLAD VELIKOSTI OCEL NEREFLEXNÍ - MONTÁŽ S PŘEMÍST</t>
  </si>
  <si>
    <t>Celkem pro SO 020 - (komplet sestava značka, sloupek podložka a spojek) 
Soustava svislých dopravních značek vhodných a odsouhlasených pro SO 020 (2xC9A+2xC9B+2xC14a) včetně sloupku a podkladní a patní desky (komplet za kus) 
3*2=6,000 [A] 
Celkem: A=6,000 [B] _x000d_
Celkem 6 = 6,000</t>
  </si>
  <si>
    <t xml:space="preserve">položka zahrnuje:  
- dopravu demontované značky z dočasné skládky  
- osazení a montáž značky na místě určeném projektem  
- nutnou opravu poškozených částí  
nezahrnuje dodávku značky</t>
  </si>
  <si>
    <t>914113</t>
  </si>
  <si>
    <t>DOPRAVNÍ ZNAČKY ZÁKLADNÍ VELIKOSTI OCELOVÉ NEREFLEXNÍ - DEMONTÁŽ</t>
  </si>
  <si>
    <t>Celkem pro SO 020 - (komplet sestava značka, sloupek podložka a spojek) 
Soustava svislých dopravních značek vhodných a odsouhlasených pro SO 020 (2xC9A+2xC9B+2xC14a) včetně sloupku a podkladní a patní desky (komplet za kus) 
3*2=6,000 [A] 
Celkem: A=6,000 [B] _x000d_
Celkem 6 = 6,000</t>
  </si>
  <si>
    <t>Položka zahrnuje odstranění, demontáž a odklizení materiálu s odvozem na předepsané místo</t>
  </si>
  <si>
    <t>914119</t>
  </si>
  <si>
    <t>DOPRAV ZNAČKY ZÁKLAD VEL OCEL NEREFLEXNÍ - NÁJEMNÉ</t>
  </si>
  <si>
    <t>KSDEN</t>
  </si>
  <si>
    <t>Celkem pro SO 020 - pouze pronájem na danou stavbu. (komplet sestava značka, sloupek podložka a spojek) 
Soustava svislých dopravních značek vhodných a odsouhlasených pro SO 020 (2xC7A+2xC7B+2xC14a) včetně sloupku a podkladní a patní desky (komplet za kus) 
celkem po celou dobu realizace akce s maximální dobou 12 měsíců. - celkem 6*365=2 190,000 [A] 
Maximální doba pronájmu se předpokládá 12 měsíců. Položka bude účtována dle skutečného času nájmu mostního provizoria s macimem12 měsíců. Doba nad rámec 12 měsíců po dobu realizace akce nebude zhotovitelem požadována. 
Celkem: A=2 190,000 [B] _x000d_
Celkem 2190 = 2190,000</t>
  </si>
  <si>
    <t>položka zahrnuje sazbu za pronájem dopravních značek a zařízení, počet jednotek je určen jako součin počtu značek a počtu dní použití</t>
  </si>
  <si>
    <t>916812</t>
  </si>
  <si>
    <t>ODDĚL OPLOCENÍ S PODSTAVCI DRÁTĚNNÉ - MONTÁŽ S PŘESUNEM</t>
  </si>
  <si>
    <t xml:space="preserve">Rozsah odečet  délek dle grafického systému AutoCAD. 
provizorní oplocení staveniště 
642 m=642,000 [A] 
Celkem: A=642,000 [B] _x000d_
Celkem 642 = 642,000</t>
  </si>
  <si>
    <t xml:space="preserve">položka zahrnuje:  
- přemístění zařízení z dočasné skládky a jeho osazení a montáž na místě určeném projektem  
- údržbu po celou dobu trvání funkce, náhradu zničených nebo ztracených kusů, nutnou opravu poškozených částí</t>
  </si>
  <si>
    <t>916813</t>
  </si>
  <si>
    <t>ODDĚL OPLOCENÍ S PODSTAVCI DRÁTĚNNÉ - DEMONTÁŽ</t>
  </si>
  <si>
    <t>Položka zahrnuje odstranění, demontáž a odklizení zařízení s odvozem na předepsané místo</t>
  </si>
  <si>
    <t>916819</t>
  </si>
  <si>
    <t>ODDĚL OPLOCENÍ S PODSTAVCI DRÁTĚNNÉ - NÁJEMNÉ</t>
  </si>
  <si>
    <t>MDEN</t>
  </si>
  <si>
    <t xml:space="preserve">Rozsah odečet  délek dle grafického systému AutoCAD. 
provizorní oplocení staveniště 365 dní 
642*365=234 330,000 [A] 
Celkem: A=234 330,000 [B] _x000d_
Celkem 234330 = 234330,000</t>
  </si>
  <si>
    <t>položka zahrnuje sazbu za pronájem zařízení. Počet měrných jednotek se určí jako součin délky zařízení a počtu dní použití.</t>
  </si>
  <si>
    <t>918346</t>
  </si>
  <si>
    <t>PROPUSTY Z TRUB DN 400MM</t>
  </si>
  <si>
    <t>trvalé prodloužení stávajícího propustku DN 400 pod sjezdem do průmyslového areálu ´´Palubky Venclová´´ o min. 4,0 a 6,0 m</t>
  </si>
  <si>
    <t>4+6=10,000 [A] 
Celkem: A=10,000 [B] _x000d_
Celkem 10 = 10,000</t>
  </si>
  <si>
    <t xml:space="preserve">Položka zahrnuje:  
- dodání a položení potrubí z trub z dokumentací předepsaného materiálu a předepsaného průměru  
- případné úpravy trub (zkrácení, šikmé seříznutí)  
Položka nezahrnuje:  
- podkladní vrstvy a obetonování</t>
  </si>
  <si>
    <t>919113</t>
  </si>
  <si>
    <t>ŘEZÁNÍ ASFALTOVÉHO KRYTU VOZOVEK TL DO 150MM</t>
  </si>
  <si>
    <t xml:space="preserve">trvalé prodloužení a rozšíření zpevnění stávajícího sjezdu z I/11 do průmyslového areálu ´´Palubky Venclová´´  
připojení sjezdu na I/11</t>
  </si>
  <si>
    <t>29*0,01*0,04=0,012 [A] 
Celkem: A=0,012 [B] _x000d_
Celkem 0,012 = 0,012</t>
  </si>
  <si>
    <t xml:space="preserve">položka zahrnuje dodávku a osazení předepsaného materiálu, očištění ploch spáry před úpravou, očištění okolí spáry po úpravě  
nezahrnuje těsnící profil</t>
  </si>
  <si>
    <t>96616</t>
  </si>
  <si>
    <t>BOURÁNÍ KONSTRUKCÍ ZE ŽELEZOBETONU</t>
  </si>
  <si>
    <t xml:space="preserve">Rozsah odečet  ploch dle grafického systému AutoCAD. 
včetně odvozu a uložení na skládku dle SOD  do dodavatelem určené vzdálenosti 
do položky bourání je třeba zahrnout veškeré pracovní kroky a činnosti dle navržené technologie demolice zhotovitelem stavby včetně vrtání, řezání, jerábování, vyvezení, odstranění a rozbourání včetně odvozu na skládku a uložení. Poplatek za uložení je zahrnut v samostatné položce 0141** 
stávající čela propustku včetně kamenných zádlažeb a bet. prahů u vjezdu do areálu Palubky Venclová - 0,5*2,5*2,5*2=6,250 [D] 
Celkem: D=6,250 [E] _x000d_
Celkem 6,25 = 6,250</t>
  </si>
  <si>
    <t xml:space="preserve">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</si>
  <si>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 xml:space="preserve">celkem demontáž a odstranění prefabrikované spodní stavby provizorní lávky v režii zhotovitele včetně odvozu a uložení na skládku dle SOD  do dodavatelem určené vzdálenosti 
celkem opěra 01 - panely 3,0*1,0*0,2*(2+2+1)=3,000 [A] 
celkem opěra 01 - prefa dílce (3,0*2,0-2,5*1,5)*1,0=2,250 [B] 
celkem opěra 02 - panely 3,0*1,0*0,2*(2+2+1)=3,000 [C] 
celkem opěra 02 - prefa dílce (3,0*2,0-2,5*1,5)*1,0=2,250 [D] 
Celkem: A+B+C+D=10,500 [E] _x000d_
Celkem 10,5 = 10,500</t>
  </si>
  <si>
    <t xml:space="preserve">celkem napojení na stávající stav  - 6,5=6,500 [A] 
Celkem: A=6,500 [B] _x000d_
Celkem 6,5 = 6,500</t>
  </si>
  <si>
    <t xml:space="preserve">Rozsah-odečet ploch dle grafického systému AutoCAD. 
Třída těžitelnosti je uvažována dle ČSN 73 3050. Tato třída těžitelnosti odpovídá třídě I. dle ČSN 73 6133 a TKP 4 
odkop pro výměnu podloží pod konstrukcí komunikace  tl. 0,50 m - 295*0,5=147,500 [A] 
Celkem: A=147,500 [B] _x000d_
Celkem 147,5 = 147,500</t>
  </si>
  <si>
    <t>pro pol. 17110 
hutněný násyp komunikace 
(((295+227)/2)*0,80)-(226*0,5)=95,800 [A] 
pro pol. 17130 
226*0,5=113,000 [B] 
pro pol. 17310 
5,58=5,580 [C] 
Celkem: A+B+C=214,380 [D] _x000d_
Celkem 214,38 = 214,380</t>
  </si>
  <si>
    <t>17110</t>
  </si>
  <si>
    <t>ULOŽENÍ SYPANINY DO NÁSYPŮ SE ZHUTNĚNÍM</t>
  </si>
  <si>
    <t>Rozsah-odečet ploch dle grafického systému AutoCAD. 
hutněný násyp komunikace 
(((295+227)/2)*0,80)-(226*0,5)=95,800 [A] 
Celkem: A=95,800 [B] _x000d_
Celkem 95,8 = 95,800</t>
  </si>
  <si>
    <t xml:space="preserve">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</si>
  <si>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celkem položka - 12273 - 147,50=147,500 [A] 
celkem položka - 461314 - 11,50=11,500 [B] 
pol. č. 17310 - 5,58=5,580 [D] 
Celkem: A+B+D=164,580 [E] _x000d_
Celkem 164,58 = 164,580</t>
  </si>
  <si>
    <t>17130</t>
  </si>
  <si>
    <t>ULOŽENÍ SYPANINY DO NÁSYPŮ V AKTIVNÍ ZÓNĚ SE ZHUTNĚNÍM</t>
  </si>
  <si>
    <t>226*0,5=113,000 [A] 
Celkem: A=113,000 [B] _x000d_
Celkem 113 = 113,000</t>
  </si>
  <si>
    <t>17310</t>
  </si>
  <si>
    <t>ZEMNÍ KRAJNICE A DOSYPÁVKY SE ZHUTNĚNÍM</t>
  </si>
  <si>
    <t>Rozsah-odečet délek a plochy dle grafického systému AutoCAD. 
31*0,18=5,580 [A] 
Celkem: A=5,580 [B] _x000d_
Celkem 5,58 = 5,580</t>
  </si>
  <si>
    <t xml:space="preserve">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svahování, hutnění a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</si>
  <si>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Rozsah-odečet ploch dle grafického systému AutoCAD. 
195 m2 =195,000 [A] 
Celkem: A=195,000 [B] _x000d_
Celkem 195 = 195,000</t>
  </si>
  <si>
    <t>21452</t>
  </si>
  <si>
    <t>SANAČNÍ VRSTVY Z KAMENIVA DRCENÉHO</t>
  </si>
  <si>
    <t xml:space="preserve">výměna podloží pod násypový tělesem komunikace tl. 0,5 m  
295*0,5=147,500 [B] 
Celkem: B=147,500 [C] _x000d_
Celkem 147,5 = 147,500</t>
  </si>
  <si>
    <t>Rozsah-odečet ploch dle grafického systému AutoCAD. 
separační geotextílie pod opevnění svahů násypového tělesa komunikace min. 600g/m2- 70*1,12=78,400 [A] 
Celkem: A=78,400 [B] _x000d_
Celkem 78,4 = 78,400</t>
  </si>
  <si>
    <t>451314</t>
  </si>
  <si>
    <t>PODKLADNÍ A VÝPLŇOVÉ VRSTVY Z PROSTÉHO BETONU C25/30</t>
  </si>
  <si>
    <t xml:space="preserve">Rozsah-odečet ploch dle grafického systému AutoCAD. 
beton C16/20nXF1 pro dlažbu se sklonem nad 10% nebo C20/25nXF3 pro dlažbu se sklonem do 10% 
pod dlažbu - tl. 150 mm  - 70*1,12*0,25+76*1,1*0,25=40,500 [A] 
Celkem: A=40,500 [B] _x000d_
Celkem 40,5 = 40,500</t>
  </si>
  <si>
    <t>45152</t>
  </si>
  <si>
    <t>PODKLADNÍ A VÝPLŇOVÉ VRSTVY Z KAMENIVA DRCENÉHO</t>
  </si>
  <si>
    <t>Rozsah-odečet ploch dle grafického systému AutoCAD. 
štěrkopískový podsyp tl. 150 mm pod opevnění svahů násypového tělesa komunikace 
70*1,12*0,15=11,760 [A] 
Celkem: A=11,760 [B] _x000d_
Celkem 11,76 = 11,760</t>
  </si>
  <si>
    <t>Rozsah-odečet délek dle grafického systému AutoCAD. 
stabilizační prahy 400/600 pro dlažby z lomového kamene - 0,4*0,6*(21+27)=11,520 [A] 
Celkem: A=11,520 [B] _x000d_
Celkem 11,52 = 11,520</t>
  </si>
  <si>
    <t>Rozsah-odečet ploch dle grafického systému AutoCAD. 
celkem dlažba tl kamene 0,25 m do podkladního betonu (podkladní beton vykázán v položce 451314) s vyspárováním z malty M25 -XF4. - 70*1,12*0,25+76*1,1*0,25=40,500 [A] 
Celkem: A=40,500 [B] _x000d_
Celkem 40,5 = 40,500</t>
  </si>
  <si>
    <t xml:space="preserve">Rozsah-odečet ploch dle grafického systému AutoCAD. 
dvě vrtsvy ŠDa fr. 0-63 tl. 150 mm - 171+(30+30)*0,50+ 171+(30+30)*0,75=417,000 [A]   
Celkem: A=417,000 [B] _x000d_
Celkem 417 = 417,000</t>
  </si>
  <si>
    <t>Rozsah-odečet ploch dle grafického systému AutoCAD. 
ŠD fr. 0-32 - 40+17=57,000 [A] 
Celkem: A=57,000 [B] _x000d_
Celkem 57 = 57,000</t>
  </si>
  <si>
    <t xml:space="preserve">Rozsah-odečet ploch dle grafického systému AutoCAD. 
mezi ACO a ACL  - 0,3 kg/m2 - 180=180,000 [A] 
obnova asfaltového krytu na stávající ploše před vjezdem do areálu - 380 m2=380,000 [B] 
0,4 kg/m2 
380=380,000 [C] 
Celkem: A+B+C=940,000 [D] _x000d_
Celkem 940 = 940,000</t>
  </si>
  <si>
    <t>Rozsah-odečet ploch dle grafického systému AutoCAD. 
ACO 11+ TL. 40 mm - 171=171,000 [A] 
obnova asfaltového krytu na stávající ploše před vjezdem do areálu - 380 m2=380,000 [B] 
Celkem: A+B=551,000 [C] _x000d_
Celkem 551 = 551,000</t>
  </si>
  <si>
    <t>574C66</t>
  </si>
  <si>
    <t>ASFALTOVÝ BETON PRO LOŽNÍ VRSTVY ACL 16+, 16S TL. 70MM</t>
  </si>
  <si>
    <t>Rozsah-odečet ploch dle grafického systému AutoCAD. 
ACL 16+ TL. 70 mm - 171+(30+30)*0,15=180,000 [A] 
obnova asfaltového krytu na stávající ploše před vjezdem do areálu - 380 m2=380,000 [B] 
Celkem: A+B=560,000 [C] _x000d_
Celkem 560 = 560,000</t>
  </si>
  <si>
    <t>875332</t>
  </si>
  <si>
    <t>POTRUBÍ DREN Z TRUB PLAST DN DO 150MM DĚROVANÝCH</t>
  </si>
  <si>
    <t xml:space="preserve">Rozsah-odečet délek dle grafického systému AutoCAD. 
Komplet konstrukce trativodu vč. prostupů a vč. obsypů a vyústění 
odvodnění pod dlažbou  - 20=20,000 [A] 
Celkem: A=20,000 [B] _x000d_
Celkem 20 = 20,000</t>
  </si>
  <si>
    <t>89536</t>
  </si>
  <si>
    <t>DRENÁŽNÍ VÝUSŤ Z PROST BETONU</t>
  </si>
  <si>
    <t>celkem dle detailu z betonu dle projektové dokumentace 
celkem 1=1,000 [A] 
Celkem: A=1,000 [B] _x000d_
Celkem 1 = 1,000</t>
  </si>
  <si>
    <t xml:space="preserve">položka zahrnuje:  
- dodání  čerstvého  betonu  (betonové  směsi)  požadované  kvality,  jeho  uložení  do požadovaného tvaru, ošetření a ochranu betonu,  
- bednění  požadovaných  konstr. (i ztracené) s úpravou  dle požadované  kvality povrchu betonu, včetně odbedňovacích a odskružovacích prostředků,  
- zřízení  všech  požadovaných  otvorů, kapes, výklenků, prostupů, dutin, drážek a pod., vč. ztížení práce a úprav  kolem nich,  
- úpravy povrchu pro položení požadované izolace, povlaků a nátěrů, případně vyspravení,  
- nátěry zabraňující soudržnost betonu a bednění,  
- opatření  povrchů  betonu  izolací  proti zemní vlhkosti v částech, kde přijdou do styku se zeminou nebo kamenivem</t>
  </si>
  <si>
    <t>915111</t>
  </si>
  <si>
    <t>VODOROVNÉ DOPRAVNÍ ZNAČENÍ BARVOU HLADKÉ - DODÁVKA A POKLÁDKA</t>
  </si>
  <si>
    <t>vyznačení parkovacíh stání na plše před vjezdem do prům. areálu 
čáry š. 0,125 dl. 6,0 m 
5*6*0,125=3,750 [A] 
Celkem: A=3,750 [B] _x000d_
Celkem 3,75 = 3,750</t>
  </si>
  <si>
    <t xml:space="preserve">položka zahrnuje:  
- dodání a pokládku nátěrového materiálu (měří se pouze natíraná plocha)  
- předznačení a reflexní úpravu</t>
  </si>
  <si>
    <t>915211</t>
  </si>
  <si>
    <t>VODOROVNÉ DOPRAVNÍ ZNAČENÍ PLASTEM HLADKÉ - DODÁVKA A POKLÁDKA</t>
  </si>
  <si>
    <t xml:space="preserve">celkem napojení na stávající stav  - 6,5*0,04*0,01=0,003 [A] 
Celkem: A=0,003 [B] _x000d_
Celkem 0,003 = 0,003</t>
  </si>
  <si>
    <t>Rozsah-odečet ploch dle grafického systému AutoCAD. 
Třída těžitelnosti je uvažována dle ČSN 73 3050. Tato třída těžitelnosti odpovídá třídě I. dle ČSN 73 6133 a TKP 4 
odkop pro výměnu podloží pod násypový tělesem komunikace tl. 0,5 m - 960,0*0,5=480,000 [A] 
odkop pro výměnu podloží pod cyklostezkou tl. 0,35 m - (356+182)*0,35=188,300 [B] 
Celkem: A+B=668,300 [C] _x000d_
Celkem 668,3 = 668,300</t>
  </si>
  <si>
    <t>Tato třída těžitelnosti odpovídá třídě I. dle ČSN 73 6133 a TKP 4 
celkem pro položku - 18223 - 70*0,2=14,000 [A] 
celkem pro položku - 17110 - 1544,45=1 544,450 [B] 
Celkem: A+B=1 558,450 [C] _x000d_
Celkem 1558,45 = 1558,450</t>
  </si>
  <si>
    <t>Rozsah-odečet délek dle grafického systému AutoCAD. 
Třída těžitelnosti je uvažována dle ČSN 73 3050. Tato třída těžitelnosti odpovídá třídě I. dle ČSN 73 6133 a TKP 4 
rýha pro trouby propustku - 0,8*21,0=16,800 [D] 
příkop na výtoku propustku - 1,6*16,70=26,720 [E] 
Celkem: D+E=43,520 [F] _x000d_
Celkem 43,52 = 43,520</t>
  </si>
  <si>
    <t>Rozsah-odečet ploch dle grafického systému AutoCAD. 
hutněný násyp komunikace 
((960+383)/2)*2,3=1 544,450 [A] 
Celkem: A=1 544,450 [B] _x000d_
Celkem 1544,45 = 1544,450</t>
  </si>
  <si>
    <t xml:space="preserve">celkem položka - 12273 - 668,30=668,300 [A] 
celkem položka - 13273 - 43,52=43,520 [B] 
rýha pro stabilizační prahy 400/600 - 0,4*0,6* (48+14+8+31+20+8+5+10)=34,560 [D] 
podélné prahy schodiště 400/600  -  0,4*0,6*5,5*2+0,4*0,6*6,2*2=5,616 [E] 
příčné prahy schodiště 450/700 -  0,45*0,7* 2,0*4=2,520 [F] 
Celkem: A+B+D+E+F=754,516 [G] _x000d_
Celkem 754,516 = 754,516</t>
  </si>
  <si>
    <t xml:space="preserve">pod trouby propustku - 1,7*21=35,700 [A] 
pod násypový tělesem komunikace - 960,0=960,000 [B] 
pod cyklostezkou tl. 0,35 m - 356+182=538,000 [C] 
obnova krytu stávající cyklostezky  - 470,0 m2=470,000 [E] 
Celkem: A+B+C+E=2 003,700 [D] _x000d_
Celkem 2003,7 = 2003,700</t>
  </si>
  <si>
    <t>18223</t>
  </si>
  <si>
    <t>ROZPROSTŘENÍ ORNICE VE SVAHU V TL DO 0,20M</t>
  </si>
  <si>
    <t>Rozsah-odečet ploch dle grafického systému AutoCAD. 
Navržené ohumusování svahů tělesa komunikace. Rozsah odečet ploch dle grafického systému AutoCAD. 
70=70,000 [A] 
Celkem: A=70,000 [B] _x000d_
Celkem 70 = 70,000</t>
  </si>
  <si>
    <t xml:space="preserve">položka zahrnuje:  
nutné přemístění ornice z dočasných skládek vzdálených do 50m  
rozprostření ornice v předepsané tloušťce ve svahu přes 1:5</t>
  </si>
  <si>
    <t>18242</t>
  </si>
  <si>
    <t>ZALOŽENÍ TRÁVNÍKU HYDROOSEVEM NA ORNICI</t>
  </si>
  <si>
    <t>Rozsah-odečet ploch dle grafického systému AutoCAD. 
Navržené ohumusování svahových kuželů. Rozsah ploch dle grafického systému AutoCAD (parkovou případně luční travní směsí včetně protierozní rohože). 
70=70,000 [A] 
Celkem: A=70,000 [B] _x000d_
Celkem 70 = 70,000</t>
  </si>
  <si>
    <t>Zahrnuje dodání předepsané travní směsi, hydroosev na ornici, zalévání, první pokosení, to vše bez ohledu na sklon terénu</t>
  </si>
  <si>
    <t>18247</t>
  </si>
  <si>
    <t>OŠETŘOVÁNÍ TRÁVNÍKU</t>
  </si>
  <si>
    <t xml:space="preserve">Rozsah-odečet ploch dle grafického systému AutoCAD. 
První kosení obnovených travník ploch.Rozsah ploch dle grafického systému AutoCAD.  
70=70,000 [A] 
Celkem: A=70,000 [B] _x000d_
Celkem 70 = 70,000</t>
  </si>
  <si>
    <t xml:space="preserve">Zahrnuje pokosení se shrabáním, naložení shrabků na dopravní prostředek, s odvozem a se složením, to vše bez ohledu na sklon terénu  
zahrnuje nutné zalití a hnojení</t>
  </si>
  <si>
    <t>18351</t>
  </si>
  <si>
    <t>CHEMICKÉ ODPLEVELENÍ</t>
  </si>
  <si>
    <t>70=70,000 [A] 
Celkem: A=70,000 [B] _x000d_
Celkem 70 = 70,000</t>
  </si>
  <si>
    <t>položka zahrnuje celoplošný postřik a chemickou likvidace nežádoucích rostlin nebo jejích částí a zabránění jejich dalšímu růstu na urovnaném volném terénu</t>
  </si>
  <si>
    <t>výměna podloží pod cyklostezkou tl. 0,35 m - (356+182)*0,35=188,300 [A] 
výměna podloží pod násypový tělesem komunikace tl. 0,5 m - 960,0*0,5=480,000 [B] 
Celkem: A+B=668,300 [C] _x000d_
Celkem 668,3 = 668,300</t>
  </si>
  <si>
    <t>Rozsah-odečet ploch dle grafického systému AutoCAD. 
propustek- 600g/m2- 2,7*21=56,700 [A] 
separační geotextílie pod opevnění svahů násypového tělesa komunikace min. 600g/m2- 180+272=452,000 [B] 
Celkem: A+B=508,700 [C] _x000d_
Celkem 508,7 = 508,700</t>
  </si>
  <si>
    <t>431125</t>
  </si>
  <si>
    <t>SCHODIŠŤ KONSTR Z DÍLCŮ ŽELEZOBETON DO C30/37 (B37)</t>
  </si>
  <si>
    <t>ŽB STUPNĚ - beton C30/37 XC4, XF4, XD3 
0,45*0,15*1,16*41=3,210 [A] 
Celkem: A=3,210 [B] _x000d_
Celkem 3,21 = 3,210</t>
  </si>
  <si>
    <t>451312</t>
  </si>
  <si>
    <t>PODKLADNÍ A VÝPLŇOVÉ VRSTVY Z PROSTÉHO BETONU C12/15</t>
  </si>
  <si>
    <t xml:space="preserve">Rozsah-odečet ploch dle grafického systému AutoCAD. 
beton C12/15 x0 
pod trouby propustku  - tl. 150 mm  - 21*1,7*0,15=5,355 [E] 
betonové sedlo pod trouby  - 0,6*21=12,600 [G] 
obetonování trub  - 0,35*21=7,350 [I] 
Celkem: E+G+I=25,305 [J] _x000d_
Celkem 25,305 = 25,305</t>
  </si>
  <si>
    <t xml:space="preserve">Rozsah-odečet ploch dle grafického systému AutoCAD. 
beton C16/20nXF1 pro dlažbu se sklonem nad 10% nebo C20/25nXF3 pro dlažbu se sklonem do 10% 
pod dlažbu - tl. 150 mm  - (45+575)*0,15=93,000 [A] 
pod stupně schodiště - 1,20*1,2+1,10*1,2=2,760 [B] 
Celkem: A+B=95,760 [C] _x000d_
Celkem 95,76 = 95,760</t>
  </si>
  <si>
    <t>Rozsah-odečet ploch dle grafického systému AutoCAD. 
štěrkopískový podsyp tl. 150 mm pod opevnění svahů násypového tělesa komunikace - (180+272)*0,15=67,800 [A] 
pod propustek 1,7*0,15*21=5,355 [D] 
podsyp tl. 150 mm ze štěrkopísku pod schodiště - 0,15*6,2*1,2+0,15*5,5*1,2=2,106 [E] 
Celkem: A+D+E=75,261 [F] _x000d_
Celkem 75,261 = 75,261</t>
  </si>
  <si>
    <t xml:space="preserve">Rozsah-odečet délek dle grafického systému AutoCAD. 
beton C25/30 nXF3  
stabilizační prahy 400/600 pro dlažby z lomového kamene -  0,4*0,6* (48+14+8+31+20+8+5+10)=34,560 [A] 
podélné prahy schodiště 400/600  -  0,4*0,6*5,5*2+0,4*0,6*6,2*2=5,616 [B] 
příčné prahy schodiště 450/700 -  0,45*0,7* 2,0*4=2,520 [C] 
Celkem: A+B+C=42,696 [D] _x000d_
Celkem 42,696 = 42,696</t>
  </si>
  <si>
    <t>Rozsah-odečet ploch dle grafického systému AutoCAD. 
celkem dlažba tl kamene 0,25 m do podkladního betonu (podkladní beton vykázán v položce 451314) s vyspárováním z malty M25 -XF4. - (550)*0,25=137,500 [A] 
Celkem: A=137,500 [B] _x000d_
Celkem 137,5 = 137,500</t>
  </si>
  <si>
    <t>Rozsah-odečet ploch dle grafického systému AutoCAD. 
dvě vrtsvy ŠDa fr. 0-63 tl. 150 mm - 732*2=1 464,000 [A] 
Celkem: A=1 464,000 [B] _x000d_
Celkem 1464 = 1464,000</t>
  </si>
  <si>
    <t>Rozsah-odečet ploch dle grafického systému AutoCAD. 
ŠD fr. 0-32 - 167*0,25+1,5*28+1,5*13+11*0,5*2=114,250 [A] 
Celkem: A=114,250 [B] _x000d_
Celkem 114,25 = 114,250</t>
  </si>
  <si>
    <t xml:space="preserve">Rozsah-odečet plochy dle grafického systému AutoCAD. 
mezi ACO a ACL  - 0,2 kg/m2 - 732=732,000 [A] 
obnova krytu stávající cyklostezky  - 470,0 m2=470,000 [B] 
Celkem: A+B=1 202,000 [C] _x000d_
Celkem 1202 = 1202,000</t>
  </si>
  <si>
    <t xml:space="preserve">Rozsah-odečet plochy dle grafického systému AutoCAD. 
ACO 11+ TL. 40 mm - 732=732,000 [A] 
obnova krytu stávající cyklostezky  - 470,0 m2 =470,000 [B] 
Celkem: A+B=1 202,000 [C] _x000d_
Celkem 1202 = 1202,000</t>
  </si>
  <si>
    <t>574C46</t>
  </si>
  <si>
    <t>ASFALTOVÝ BETON PRO LOŽNÍ VRSTVY ACL 16+, 16S TL. 50MM</t>
  </si>
  <si>
    <t xml:space="preserve">Rozsah-odečet plochy dle grafického systému AutoCAD. 
ACL 16+ TL. 50 mm - 490=490,000 [A] 
obnova krytu stávající cyklostezky  - 470,0 m2=470,000 [B] 
Celkem: A+B=960,000 [C] _x000d_
Celkem 960 = 960,000</t>
  </si>
  <si>
    <t>Rozsah-odečet plochy dle grafického systému AutoCAD. 
ACL 16+ TL. 70 mm - 242,0=242,000 [A] 
Celkem: A=242,000 [B] _x000d_
Celkem 242 = 242,000</t>
  </si>
  <si>
    <t>58212</t>
  </si>
  <si>
    <t>DLÁŽDĚNÉ KRYTY Z VELKÝCH KOSTEK DO LOŽE Z MC</t>
  </si>
  <si>
    <t xml:space="preserve">Rozsah-odečet délek dle grafického systému AutoCAD. 
PŘÍDLAŽBA CYKLOSTEZKY ZE ŽULOVÝCH KOSTEK - 0,25*(36+175)=52,750 [A] 
obnova krytu stávající cyklostezky  - 186*2*0,25=93,000 [B] 
Celkem: A+B=145,750 [C] _x000d_
Celkem 145,75 = 145,750</t>
  </si>
  <si>
    <t>875272</t>
  </si>
  <si>
    <t>POTRUBÍ DREN Z TRUB PLAST (I FLEXIBIL) DN DO 100MM DĚROVANÝCH</t>
  </si>
  <si>
    <t xml:space="preserve">Komplet konstrukce trativodu vč. prostupů a vč. obsypů a vyústění 
Rozsah-odečet délek dle grafického systému AutoCAD. 
odvodnění pod dlažbou  - 16+10+40+31=97,000 [A] 
Celkem: A=97,000 [B] _x000d_
Celkem 97 = 97,000</t>
  </si>
  <si>
    <t>celkem dle detailu z betonu dle projektové dokumentace 
celkem 4=4,000 [A] 
Celkem: A=4,000 [B] _x000d_
Celkem 4 = 4,000</t>
  </si>
  <si>
    <t>89952</t>
  </si>
  <si>
    <t>OBETONOVÁNÍ POTRUBÍ Z PROSTÉHO BETONU</t>
  </si>
  <si>
    <t xml:space="preserve">obetonování propustku  - 0,6*21=12,600 [A] 
Celkem: A=12,600 [B] _x000d_
Celkem 12,6 = 12,600</t>
  </si>
  <si>
    <t>9111A1</t>
  </si>
  <si>
    <t>ZÁBRADLÍ SILNIČNÍ S VODOR MADLY - DODÁVKA A MONTÁŽ</t>
  </si>
  <si>
    <t>trojmadlové zábradlí podél schodiště - 5,8*2+5,2*2=22,000 [A] 
Celkem: A=22,000 [B] _x000d_
Celkem 22 = 22,000</t>
  </si>
  <si>
    <t xml:space="preserve">položka zahrnuje:  
- dodání zábradlí včetně předepsané povrchové úpravy  
- osazení sloupků zaberaněním nebo osazením do betonových bloků (včetně betonových bloků a nutných zemních prací)  
- případné bednění ( trubku) betonové patky v gabionové zdi</t>
  </si>
  <si>
    <t>91836</t>
  </si>
  <si>
    <t>PROPUSTY Z TRUB DN 800MM</t>
  </si>
  <si>
    <t>propustek dn 800 
21,0 m=21,000 [A] 
Celkem: A=21,000 [B] _x000d_
Celkem 21 = 21,000</t>
  </si>
  <si>
    <t xml:space="preserve">Položka zahrnuje:  
- dodání a položení potrubí z trub z dokumentací předepsaného materiálu a předepsaného průměru  
- případné úpravy trub (zkrácení, šikmé seříznutí)  
Nezahrnuje podkladní vrstvy a obetonování.</t>
  </si>
  <si>
    <t xml:space="preserve">Rozsah-odečet ploch dle grafického systému AutoCAD. 
Třída těžitelnosti je uvažována dle ČSN 73 3050. Tato třída těžitelnosti odpovídá třídě I. dle ČSN 73 6133 a TKP 4 
odkop pro výměnu podloží pod konstrukcí komunikace  tl. 0,50 m - 477*0,5=238,500 [A] 
Celkem: A=238,500 [B] _x000d_
Celkem 238,5 = 238,500</t>
  </si>
  <si>
    <t>Tato třída těžitelnosti odpovídá třídě I. dle ČSN 73 6133 a TKP 4 
celkem pro položku - 18223 - 86*0,2=17,200 [A] 
celkem pro položku - 17110 - (((477+210)/2)*1,80)=618,300 [B] 
celkem pro položku - 17130 - 119=119,000 [C] 
Celkem: A+B+C=754,500 [D] _x000d_
Celkem 754,5 = 754,500</t>
  </si>
  <si>
    <t>Rozsah-odečet ploch dle grafického systému AutoCAD. 
hutněný násyp komunikace 
(((477+210)/2)*1,80)=618,300 [A] 
Celkem: A=618,300 [B] _x000d_
Celkem 618,3 = 618,300</t>
  </si>
  <si>
    <t>celkem položka - 12273 - 238,50=238,500 [A] 
celkem položka - 461314 - 12,48=12,480 [B] 
Celkem: A+B=250,980 [C] _x000d_
Celkem 250,98 = 250,980</t>
  </si>
  <si>
    <t>tl. 0,5 nm</t>
  </si>
  <si>
    <t>aktivní zóna 
238*0,5=119,000 [B] 
Celkem: B=119,000 [C] _x000d_
Celkem 119 = 119,000</t>
  </si>
  <si>
    <t>Rozsah-odečet délek a plochy dle grafického systému AutoCAD. 
0,25*20=5,000 [A] 
Celkem: A=5,000 [B] _x000d_
Celkem 5 = 5,000</t>
  </si>
  <si>
    <t>Rozsah-odečet ploch dle grafického systému AutoCAD. 
477 m2=477,000 [A] 
Celkem: A=477,000 [B] _x000d_
Celkem 477 = 477,000</t>
  </si>
  <si>
    <t>Rozsah-odečet ploch dle grafického systému AutoCAD. 
Navržené ohumusování svahů tělesa komunikace. Rozsah odečet ploch dle grafického systému AutoCAD. 
67+19=86,000 [A] 
Celkem: A=86,000 [B] _x000d_
Celkem 86 = 86,000</t>
  </si>
  <si>
    <t xml:space="preserve">Položka zahrnuje:  
- nutné přemístění ornice z dočasných skládek vzdálených do 50m  
- rozprostření ornice v předepsané tloušťce ve svahu přes 1:5  
Položka nezahrnuje:  
- x</t>
  </si>
  <si>
    <t>Rozsah-odečet ploch dle grafického systému AutoCAD. 
Navržené ohumusování svahových kuželů. Rozsah ploch dle grafického systému AutoCAD (parkovou případně luční travní směsí včetně protierozní rohože). 
67+19=86,000 [A] 
Celkem: A=86,000 [B] _x000d_
Celkem 86 = 86,000</t>
  </si>
  <si>
    <t xml:space="preserve">Rozsah-odečet ploch dle grafického systému AutoCAD. 
První kosení obnovených travník ploch.Rozsah ploch dle grafického systému AutoCAD.  
Obnovené travnaté plochy -  67+19=86,000 [A] 
Celkem: A=86,000 [B] _x000d_
Celkem 86 = 86,000</t>
  </si>
  <si>
    <t xml:space="preserve">Obnovené travnaté plochy -  67+19=86,000 [A] 
Celkem: A=86,000 [B] _x000d_
Celkem 86 = 86,000</t>
  </si>
  <si>
    <t xml:space="preserve">výměna podloží pod násypový tělesem komunikace tl. 0,5 m  
477*0,5=238,500 [B] 
Celkem: B=238,500 [C] _x000d_
Celkem 238,5 = 238,500</t>
  </si>
  <si>
    <t>Rozsah-odečet ploch dle grafického systému AutoCAD. 
separační geotextílie pod opevnění svahů násypového tělesa komunikace min. 600g/m2- 213+18+10=241,000 [A] 
Celkem: A=241,000 [B] _x000d_
Celkem 241 = 241,000</t>
  </si>
  <si>
    <t xml:space="preserve">Rozsah-odečet ploch dle grafického systému AutoCAD. 
beton C16/20nXF1 pro dlažbu se sklonem nad 10% nebo C20/25nXF3 pro dlažbu se sklonem do 10% 
pod dlažbu - tl. 150 mm  - (213+18+10+20)*0,15=39,150 [A] 
Celkem: A=39,150 [B] _x000d_
Celkem 39,15 = 39,150</t>
  </si>
  <si>
    <t>Rozsah-odečet ploch dle grafického systému AutoCAD. 
štěrkopískový podsyp tl. 150 mm pod opevnění svahů násypového tělesa komunikace 
(213+18+10)*0,15=36,150 [A] 
Celkem: A=36,150 [B] _x000d_
Celkem 36,15 = 36,150</t>
  </si>
  <si>
    <t xml:space="preserve">Rozsah-odečet délek dle grafického systému AutoCAD. 
stabilizační prahy 400/600 pro dlažby z lomového kamene -  0,4*0,6*(26+26)=12,480 [A] 
Celkem: A=12,480 [B] _x000d_
Celkem 12,48 = 12,480</t>
  </si>
  <si>
    <t>Rozsah-odečet ploch dle grafického systému AutoCAD. 
celkem dlažba tl kamene 0,25 m do podkladního betonu (podkladní beton vykázán v položce 451314) s vyspárováním z malty M25 -XF4. - (213+18+10+20)*0,25=65,250 [A] 
Celkem: A=65,250 [B] _x000d_
Celkem 65,25 = 65,250</t>
  </si>
  <si>
    <t xml:space="preserve">Rozsah-odečet ploch dle grafického systému AutoCAD. 
dvě vrtsvy ŠDa fr. 0-63 tl. 150 mm - 128+(18+18)*0,50+128+(18+18)*0,75=301,000 [A]  
Celkem: A=301,000 [B] _x000d_
Celkem 301 = 301,000</t>
  </si>
  <si>
    <t>Rozsah-odečet ploch dle grafického systému AutoCAD. 
ŠD fr. 0-32 - 30+7=37,000 [A] 
Celkem: A=37,000 [B] _x000d_
Celkem 37 = 37,000</t>
  </si>
  <si>
    <t>572214</t>
  </si>
  <si>
    <t>SPOJOVACÍ POSTŘIK Z MODIFIK EMULZE DO 0,5KG/M2</t>
  </si>
  <si>
    <t xml:space="preserve">Rozsah-odečet ploch dle grafického systému AutoCAD. 
mezi ACO a ACL  - 0,2 kg/m2 - 140=140,000 [A] 
Celkem: A=140,000 [B] _x000d_
Celkem 140 = 140,000</t>
  </si>
  <si>
    <t>Rozsah-odečet ploch dle grafického systému AutoCAD. 
ACO 11+ TL. 40 mm - 128=128,000 [A] 
Celkem: A=128,000 [B] _x000d_
Celkem 128 = 128,000</t>
  </si>
  <si>
    <t>Rozsah-odečet ploch dle grafického systému AutoCAD. 
ACL 16+ TL. 70 mm - 128+(40+40)*0,15=140,000 [A] 
Celkem: A=140,000 [B] _x000d_
Celkem 140 = 140,000</t>
  </si>
  <si>
    <t xml:space="preserve">Rozsah-odečet délek dle grafického systému AutoCAD. 
odvodnění pod dlažbou  - 28+22=50,000 [A] 
Celkem: A=50,000 [B] _x000d_
Celkem 50 = 50,000</t>
  </si>
  <si>
    <t xml:space="preserve">celkem dle detailu z betonu dle projektové dokumentace 
celkem 2=2,000 [A]  
Celkem: A=2,000 [B] _x000d_
Celkem 2 = 2,000</t>
  </si>
  <si>
    <t xml:space="preserve">Rozsah-odečet ploch dle grafického systému AutoCAD. 
Třída těžitelnosti je uvažována dle ČSN 73 3050. Tato třída těžitelnosti odpovídá třídě I. dle ČSN 73 6133 a TKP 4 
odkop pro výměnu podloží pod konstrukcí komunikace  tl. 0,50 m - 57*0,5=28,500 [A] 
Celkem: A=28,500 [B] _x000d_
Celkem 28,5 = 28,500</t>
  </si>
  <si>
    <t>celkem položka - 12273 - 28,50=28,500 [A] 
celkem položka - 461314 - 4,08=4,080 [B] 
Celkem: A+B=32,580 [C] _x000d_
Celkem 32,58 = 32,580</t>
  </si>
  <si>
    <t>Rozsah-odečet ploch dle grafického systému AutoCAD. 
hutněný násyp komunikace 
((57+42)/2)*0,5=24,750 [A] 
Celkem: A=24,750 [B] _x000d_
Celkem 24,75 = 24,750</t>
  </si>
  <si>
    <t xml:space="preserve">Rozsah-odečet ploch dle grafického systému AutoCAD. 
pod násypový tělesem komunikace -  57=57,000 [A] 
Celkem: A=57,000 [B] _x000d_
Celkem 57 = 57,000</t>
  </si>
  <si>
    <t xml:space="preserve">Rozsah-odečet ploch dle grafického systému AutoCAD. 
beton C16/20nXF1 pro dlažbu se sklonem nad 10% nebo C20/25nXF3 pro dlažbu se sklonem do 10% 
pod dlažbu - tl. 150 mm  - (17+6+4)*0,15=4,050 [A] 
Celkem: A=4,050 [B] _x000d_
Celkem 4,05 = 4,050</t>
  </si>
  <si>
    <t xml:space="preserve">Rozsah-odečet ploch dle grafického systému AutoCAD. 
výměna podloží pod násypový tělesem komunikace tl. 0,5 m  
57*0,5=28,500 [A] 
Celkem: A=28,500 [B] _x000d_
Celkem 28,5 = 28,500</t>
  </si>
  <si>
    <t xml:space="preserve">Rozsah-odečet délek dle grafického systému AutoCAD. 
stabilizační prahy 400/600 pro dlažby z lomového kamene -   0,4*0,6*(11+6)=4,080 [A] 
Celkem: A=4,080 [B] _x000d_
Celkem 4,08 = 4,080</t>
  </si>
  <si>
    <t>Rozsah-odečet ploch dle grafického systému AutoCAD. 
celkem dlažba tl kamene 0,25 m do podkladního betonu (podkladní beton vykázán v položce 451314) s vyspárováním z malty M25 -XF4. - (17+6+4)*0,25=6,750 [A] 
Celkem: A=6,750 [B] _x000d_
Celkem 6,75 = 6,750</t>
  </si>
  <si>
    <t>Rozsah-odečet ploch dle grafického systému AutoCAD. 
dvě vrtsvy ŠDa fr. 0-63 tl. 150 mm - 32*2=64,000 [A] 
Celkem: A=64,000 [B] _x000d_
Celkem 64 = 64,000</t>
  </si>
  <si>
    <t xml:space="preserve">Rozsah-odečet ploch dle grafického systému AutoCAD. 
mezi ACO a ACL  - 0,2 kg/m2 - 32=32,000 [A] 
Celkem: A=32,000 [B] _x000d_
Celkem 32 = 32,000</t>
  </si>
  <si>
    <t>Rozsah-odečet ploch dle grafického systému AutoCAD. 
ACO 11+ TL. 40 mm - 32=32,000 [A] 
Celkem: A=32,000 [B] _x000d_
Celkem 32 = 32,000</t>
  </si>
  <si>
    <t>Rozsah-odečet ploch dle grafického systému AutoCAD. 
ACL 16+ TL. 70 mm - 32=32,000 [A] 
Celkem: A=32,000 [B] _x000d_
Celkem 32 = 32,000</t>
  </si>
  <si>
    <t xml:space="preserve">Rozsah-odečet ploch dle grafického systému AutoCAD. 
Třída těžitelnosti je uvažována dle ČSN 73 3050. Tato třída těžitelnosti odpovídá třídě I. dle ČSN 73 6133 a TKP 4 
odkop pro výměnu podloží pod konstrukcí komunikace  tl. 0,50 m - 190*0,5=95,000 [A] 
Celkem: A=95,000 [B] _x000d_
Celkem 95 = 95,000</t>
  </si>
  <si>
    <t xml:space="preserve">Rozsah-odečet délek dle grafického systému AutoCAD. 
včetně odvozu a uložení na skládku dle SOD  do dodavatelem určené vzdálenosti 
Třída těžitelnosti je uvažována dle ČSN 73 3050. Tato třída těžitelnosti odpovídá třídě I. dle ČSN 73 6133 a TKP 4 
rýha pro trouby propustku - 0,7*12,0=8,400 [B] 
Celkem: B=8,400 [C] _x000d_
Celkem 8,4 = 8,400</t>
  </si>
  <si>
    <t>celkem položka - 12273 - 95=95,000 [A] 
celkem položka - 461314 - 4,08=4,080 [B] 
celkem položka - 13273 - 8,4 M3=8,400 [D] 
Celkem: A+B+D=107,480 [C] _x000d_
Celkem 107,48 = 107,480</t>
  </si>
  <si>
    <t>Rozsah-odečet ploch dle grafického systému AutoCAD. 
hutněný násyp komunikace 
((158+120)/2)*1,0=139,000 [A] 
Celkem: A=139,000 [B] _x000d_
Celkem 139 = 139,000</t>
  </si>
  <si>
    <t>Rozsah-odečet ploch dle grafického systému AutoCAD. 
pod trouby propustku - 1,4*12=16,800 [A] 
pod násypový tělesem komunikace - 190 m2 =190,000 [B] 
Celkem: A+B=206,800 [C] _x000d_
Celkem 206,8 = 206,800</t>
  </si>
  <si>
    <t>Rozsah-odečet ploch dle grafického systému AutoCAD. 
propustek- 600g/m2- 2,5*12=30,000 [A] 
Celkem: A=30,000 [B] _x000d_
Celkem 30 = 30,000</t>
  </si>
  <si>
    <t xml:space="preserve">Rozsah-odečet ploch dle grafického systému AutoCAD. 
beton C12/15 x0 
pod trouby propustku  - tl. 150 mm  - 12*1,4*0,15=2,520 [A] 
betonové sedlo pod trouby  - 0,5*12=6,000 [C] 
Celkem: A+C=8,520 [D] _x000d_
Celkem 8,52 = 8,520</t>
  </si>
  <si>
    <t xml:space="preserve">Rozsah-odečet ploch dle grafického systému AutoCAD. 
beton C16/20nXF1 pro dlažbu se sklonem nad 10% nebo C20/25nXF3 pro dlažbu se sklonem do 10% 
pod dlažbu - tl. 150 mm  - (9,5+20,5+3+4)*0,15=5,550 [A] 
Celkem: A=5,550 [B] _x000d_
Celkem 5,55 = 5,550</t>
  </si>
  <si>
    <t xml:space="preserve">Rozsah-odečet ploch dle grafického systému AutoCAD. 
výměna podloží pod násypový tělesem komunikace tl. 0,5 m  
190*0,5=95,000 [A] 
podsyp tl. 0,15 m pod propustek 
1,4*0,15*12,0=2,520 [B] 
Celkem: A+B=97,520 [C] _x000d_
Celkem 97,52 = 97,520</t>
  </si>
  <si>
    <t xml:space="preserve">Rozsah-odečet délek dle grafického systému AutoCAD. 
stabilizační prahy 400/600 pro dlažby z lomového kamene -  0,4*0,6*(12+5)=4,080 [A] 
Celkem: A=4,080 [B] _x000d_
Celkem 4,08 = 4,080</t>
  </si>
  <si>
    <t>Rozsah-odečet ploch dle grafického systému AutoCAD. 
celkem dlažba tl kamene 0,25 m do podkladního betonu (podkladní beton vykázán v položce 451314) s vyspárováním z malty M25 -XF4. - (9,5+20,5+3+4)*0,25=9,250 [A] 
Celkem: A=9,250 [B] _x000d_
Celkem 9,25 = 9,250</t>
  </si>
  <si>
    <t>Rozsah-odečet ploch dle grafického systému AutoCAD. 
dvě vrtsvy ŠDa fr. 0-63 tl. 150 mm -115+(10*0,50+25*0,50)+ 115+(10*0,75+25*0,75)=273,750 [A] 
Celkem: A=273,750 [B] _x000d_
Celkem 273,75 = 273,750</t>
  </si>
  <si>
    <t>Rozsah-odečet ploch dle grafického systému AutoCAD. 
ŠD fr. 0-32 - 13+30=43,000 [A] 
Celkem: A=43,000 [B] _x000d_
Celkem 43 = 43,000</t>
  </si>
  <si>
    <t xml:space="preserve">Rozsah-odečet ploch dle grafického systému AutoCAD. 
mezi ACO a ACL  - 0,2 kg/m2 - 115+(10*0,15+25*0,15)=120,250 [A] 
Celkem: A=120,250 [B] _x000d_
Celkem 120,25 = 120,250</t>
  </si>
  <si>
    <t>Rozsah-odečet ploch dle grafického systému AutoCAD. 
ACO 11+ TL. 40 mm - 115=115,000 [A] 
Celkem: A=115,000 [B] _x000d_
Celkem 115 = 115,000</t>
  </si>
  <si>
    <t>Rozsah-odečet ploch dle grafického systému AutoCAD. 
ACL 16+ TL. 70 mm - 115+(10*0,15+25*0,15)=120,250 [A] 
Celkem: A=120,250 [B] _x000d_
Celkem 120,25 = 120,250</t>
  </si>
  <si>
    <t xml:space="preserve">obetonování propustku  - 0,4*12=4,800 [B] 
Celkem: B=4,800 [C] _x000d_
Celkem 4,8 = 4,800</t>
  </si>
  <si>
    <t>918358</t>
  </si>
  <si>
    <t>PROPUSTY Z TRUB DN 600MM</t>
  </si>
  <si>
    <t>propustek dn 600 
12,4 m=12,400 [A] 
Celkem: A=12,400 [B] _x000d_
Celkem 12,4 = 12,400</t>
  </si>
  <si>
    <t xml:space="preserve">Rozsah-odečet ploch dle grafického systému AutoCAD. 
včetně odvozu a uložení na skládku dle SOD  do dodavatelem určené vzdálenosti 
Třída těžitelnosti je uvažována dle ČSN 73 3050. Tato třída těžitelnosti odpovídá třídě I. dle ČSN 73 6133 a TKP 4 
odkop pro výměnu podloží pod konstrukcí komunikace  tl. 0,50 m - 185*0,5=92,500 [A] 
Celkem: A=92,500 [B] _x000d_
Celkem 92,5 = 92,500</t>
  </si>
  <si>
    <t>celkem položka - 12273 - 92,50=92,500 [A] 
celkem za položku - 461314 - 7,70=7,700 [B] 
Celkem: A+B=100,200 [C] _x000d_
Celkem 100,2 = 100,200</t>
  </si>
  <si>
    <t>Rozsah-odečet ploch dle grafického systému AutoCAD. 
hutněný násyp komunikace 
((185+134)/2)*0,55=87,725 [A] 
Celkem: A=87,725 [B] _x000d_
Celkem 87,725 = 87,725</t>
  </si>
  <si>
    <t>Rozsah-odečet délek a plochy dle grafického systému AutoCAD. 
0,25*16=4,000 [A] 
Celkem: A=4,000 [B] _x000d_
Celkem 4 = 4,000</t>
  </si>
  <si>
    <t>Rozsah-odečet ploch dle grafického systému AutoCAD. 
pod násypový tělesem komunikace - 185,0 =185,000 [A] 
Celkem: A=185,000 [B] _x000d_
Celkem 185 = 185,000</t>
  </si>
  <si>
    <t>21263</t>
  </si>
  <si>
    <t>TRATIVODY KOMPLET Z TRUB Z PLAST HMOT DN DO 150MM</t>
  </si>
  <si>
    <t xml:space="preserve">Rozsah-odečet délek dle grafického systému AutoCAD. 
Komplet konstrukce trativodu vč. prostupů a vč. obsypů a vyústění 
odvodnění pod dlažbou  - 17+15=32,000 [A] 
Celkem: A=32,000 [B] _x000d_
Celkem 32 = 32,000</t>
  </si>
  <si>
    <t xml:space="preserve">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</si>
  <si>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Rozsah-odečet ploch dle grafického systému AutoCAD. 
separační geotextílie pod opevnění svahů násypového tělesa komunikace min. 600g/m2- 26+34=60,000 [A] 
Celkem: A=60,000 [B] _x000d_
Celkem 60 = 60,000</t>
  </si>
  <si>
    <t xml:space="preserve">Rozsah-odečet ploch dle grafického systému AutoCAD. 
beton C16/20nXF1 pro dlažbu se sklonem nad 10% nebo C20/25nXF3 pro dlažbu se sklonem do 10% 
pod dlažbu - tl. 150 mm  - (26+34+14+4)*0,15=11,700 [A] 
Celkem: A=11,700 [B] _x000d_
Celkem 11,7 = 11,700</t>
  </si>
  <si>
    <t xml:space="preserve">Rozsah-odečet ploch dle grafického systému AutoCAD. 
štěrkopískový podsyp tl. 150 mm pod opevnění svahů násypového tělesa komunikace 
(26+34)*0,15=9,000 [A] 
výměna podloží pod násypový tělesem komunikace tl. 0,5 m  
185*0,5=92,500 [B] 
Celkem: A+B=101,500 [C] _x000d_
Celkem 101,5 = 101,500</t>
  </si>
  <si>
    <t xml:space="preserve">Rozsah-odečet délek dle grafického systému AutoCAD. 
stabilizační prahy 400/600 pro dlažby z lomového kamene -  0,4*0,6*(17+15)=7,680 [A] 
Celkem: A=7,680 [B] _x000d_
Celkem 7,68 = 7,680</t>
  </si>
  <si>
    <t>Rozsah-odečet ploch dle grafického systému AutoCAD. 
celkem dlažba tl kamene 0,25 m do podkladního betonu (podkladní beton vykázán v položce 451314) s vyspárováním z malty M25 -XF4. - (26+34+14+4)*0,25=19,500 [A] 
Celkem: A=19,500 [B] _x000d_
Celkem 19,5 = 19,500</t>
  </si>
  <si>
    <t>Rozsah-odečet ploch dle grafického systému AutoCAD. 
dvě vrtsvy ŠDa fr. 0-63 tl. 150 mm - 98+(23+23)*0,5+ 98+(23*0,50 + 6*0,5+17*0,75)=246,250 [A] 
Celkem: A=246,250 [B] _x000d_
Celkem 246,25 = 246,250</t>
  </si>
  <si>
    <t>Rozsah-odečet ploch dle grafického systému AutoCAD. 
ŠD fr. 0-32 - 0,5*21+24=34,500 [A] 
Celkem: A=34,500 [B] _x000d_
Celkem 34,5 = 34,500</t>
  </si>
  <si>
    <t xml:space="preserve">Rozsah-odečet ploch dle grafického systému AutoCAD. 
mezi ACO a ACL  - 0,3 kg/m2 - 104,3=104,300 [A] 
Celkem: A=104,300 [B] _x000d_
Celkem 104,3 = 104,300</t>
  </si>
  <si>
    <t>Rozsah-odečet ploch dle grafického systému AutoCAD. 
ACO 11+ TL. 40 mm - 98=98,000 [A] 
Celkem: A=98,000 [B] _x000d_
Celkem 98 = 98,000</t>
  </si>
  <si>
    <t>Rozsah-odečet ploch dle grafického systému AutoCAD. 
ACL 16+ TL. 70 mm - 98+(21+21)*0,15=104,300 [A] 
Celkem: A=104,300 [B] _x000d_
Celkem 104,3 = 104,300</t>
  </si>
  <si>
    <t>25*0,3=7,500 [A] 
Celkem: A=7,500 [B] _x000d_
Celkem 7,5 = 7,500</t>
  </si>
  <si>
    <t>odfrézování zbylých asf. vrstev na předpokldádanou tl. 100 mm po celoplošném frézování tl. 100 mm 
„Zhotovitel v ceně zohlední možnost použití materiálu zpět na stavbě. Včetně odvozu a uložení na skládku zhotovitele“</t>
  </si>
  <si>
    <t>25*0,1=2,500 [A] 
Celkem: A=2,500 [B] _x000d_
Celkem 2,5 = 2,500</t>
  </si>
  <si>
    <t>9,54+8,72=18,260 [A] 
Celkem: A=18,260 [B] _x000d_
Celkem 18,26 = 18,260</t>
  </si>
  <si>
    <t>25=25,000 [A] 
Celkem: A=25,000 [B] _x000d_
Celkem 25 = 25,000</t>
  </si>
  <si>
    <t>56120H</t>
  </si>
  <si>
    <t>VÁLCOVANÝ BETON RC C 12/16</t>
  </si>
  <si>
    <t>RC C12/16 tl. 2x150 mm 
Rozsah-odečet ploch dle grafického systému AutoCAD.</t>
  </si>
  <si>
    <t>(25*0,15)*2=7,500 [A] 
Celkem: A=7,500 [B] _x000d_
Celkem 7,5 = 7,500</t>
  </si>
  <si>
    <t xml:space="preserve">Položka zahrnuje:  
- dodání směsi v požadované kvalitě  
- očištění podkladu  
- uložení směsi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Položka nezahrnuje:  
- postřiky, nátěry</t>
  </si>
  <si>
    <t>VÝZTUŽNÁ GEOMŘÍŽ ZE SKEL. VLÁKEN POTAŽENÝCH ELASTOMEREM S PEVNOSTÍ 100 kN/m 
Rozsah-odečet ploch dle grafického systému AutoCAD.</t>
  </si>
  <si>
    <t>35=35,000 [A] 
Celkem: A=35,000 [B] _x000d_
Celkem 35 = 35,000</t>
  </si>
  <si>
    <t>- dodání geomříže v požadované kvalitě a v množství včetně přesahů (přesahy započteny v jednotkové ceně) 
- očištění podkladu 
- pokládka geomříže dle předepsaného technologického předpisu</t>
  </si>
  <si>
    <t>Rozsah-odečet ploch dle grafického systému AutoCAD. 
spojovací postřik kation.asf.emulzí 0,4 kg/m2</t>
  </si>
  <si>
    <t xml:space="preserve">Položka zahrnuje:  
- drobné opravy a obnovu plošných rozpadů asfaltového krytu (vztahuje se na plochu jednotlivě do 800m2)  
- dodání všech předepsaných materiálů pro postřiky v předepsaném množství  
- provedení dle předepsaného technologického předpisu  
- zřízení vrstvy bez rozlišení šířky, pokládání vrstvy po etapách  
- úpravu napojení, ukončení  
Položka nezahrnuje:  
- souvislou obnovu asfaltového krytu (ta se vykáže položkami 572***)  
- výspravu výtluků (ta je zahrnuta v položkách 5779**)</t>
  </si>
  <si>
    <t>577231</t>
  </si>
  <si>
    <t>VRSTVY PRO OBNOVU, OPRAVY - INFILTRAČ POSTŘIK DO 1,5KG/M2</t>
  </si>
  <si>
    <t>infriltrační postřik kation.emulzí 1,5 kg/m2 
Rozsah-odečet ploch dle grafického systému AutoCAD.</t>
  </si>
  <si>
    <t>5774EI</t>
  </si>
  <si>
    <t>VRSTVY PRO OBNOVU A OPRAVY Z ASF BETONU ACP 22+, 22S</t>
  </si>
  <si>
    <t>ACP 22+ tl. 90 mm 
Rozsah-odečet ploch dle grafického systému AutoCAD.</t>
  </si>
  <si>
    <t>25 m2*0,09=2,250 [A] 
Celkem: A=2,250 [B] _x000d_
Celkem 2,25 = 2,250</t>
  </si>
  <si>
    <t xml:space="preserve">Položka zahrnuje:  
- drobné opravy a obnovu plošných rozpadů asfaltového krytu (vztahuje se na plochu jednotlivě do 10000m2)  
-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Položka nezahrnuje:  
- souvislou obnovu asfaltového krytu (ta se vykáže položkami 574*** a 575***)  
- výspravu výtluků (ta se vykáže položkami 5779**, vztahuje se na plochu jednotlivě do 10m2)  
- postřiky, nátěry  
- těsnění podél obrubníků, dilatačních zařízení, odvodňovacích proužků, odvodňovačů, vpustí, šachet a pod.  
- očištění podkladu po veřejném provozu</t>
  </si>
  <si>
    <t>(9,54+8,72)*0,01*0,04=0,007 [A] 
Celkem: A=0,007 [B] _x000d_
Celkem 0,007 = 0,007</t>
  </si>
  <si>
    <t>položka zahrnuje dodávku a osazení předepsaného materiálu, očištění ploch spáry před úpravou, očištění okolí spáry po úpravě 
nezahrnuje těsnící profil</t>
  </si>
  <si>
    <t>914132</t>
  </si>
  <si>
    <t>DOPRAVNÍ ZNAČKY ZÁKLADNÍ VELIKOSTI OCELOVÉ FÓLIE TŘ 2 - MONTÁŽ S PŘEMÍSTĚNÍM</t>
  </si>
  <si>
    <t>objížďková šipka IS11 - 34 ks=34,000 [G] 
B1 - 2 ks=2,000 [A] 
IP10a - 1 ks=1,000 [B] 
E3a - 1 ks=1,000 [C] 
B20a 70 - 1 ks=1,000 [D] 
B20a 50 - 2 ks=2,000 [E] 
B20b 50 - 1 ks=1,000 [F] 
E13 - 5=5,000 [I] KS 
Celkem: G+A+B+C+D+E+F+I=47,000 [J] _x000d_
Celkem 47 = 47,000</t>
  </si>
  <si>
    <t>914133</t>
  </si>
  <si>
    <t>DOPRAVNÍ ZNAČKY ZÁKLADNÍ VELIKOSTI OCELOVÉ FÓLIE TŘ 2 - DEMONTÁŽ</t>
  </si>
  <si>
    <t>914139</t>
  </si>
  <si>
    <t>DOPRAV ZNAČKY ZÁKLAD VEL OCEL FÓLIE TŘ 2 - NÁJEMNÉ</t>
  </si>
  <si>
    <t>Nájemné po celou dobu výstavby</t>
  </si>
  <si>
    <t>365 dní 
objížďková šipka IS11 - 34 ks 
B1 - 2 ks 
IP10a - 1 ks 
E3a - 1 ks 
B20a 70 - 1 ks 
B20a 50 - 2 ks 
B20b 50 - 1 ks 
E13 - 5 
celkem 47 ks 
1=1,000 [A] _x000d_
Celkem 1 = 1,000</t>
  </si>
  <si>
    <t>914432</t>
  </si>
  <si>
    <t>DOPRAVNÍ ZNAČKY 100X150CM OCELOVÉ FÓLIE TŘ 2 - MONTÁŽ S PŘEMÍSTĚNÍM</t>
  </si>
  <si>
    <t>IP22 - 6ks=6,000 [A] 
IS11a-2ks=2,000 [B] 
Celkem: A+B=8,000 [C] _x000d_
Celkem 8 = 8,000</t>
  </si>
  <si>
    <t>914433</t>
  </si>
  <si>
    <t>DOPRAVNÍ ZNAČKY 100X150CM OCELOVÉ FÓLIE TŘ 2 - DEMONTÁŽ</t>
  </si>
  <si>
    <t>914439</t>
  </si>
  <si>
    <t>DOPRAV ZNAČKY 100X150CM OCEL FÓLIE TŘ 2 - NÁJEMNÉ</t>
  </si>
  <si>
    <t>365 dní 
IP22 - 6ks 
IS11a-2ks 
celkem 8 ks 
1=1,000 [A] _x000d_
Celkem 1 = 1,000</t>
  </si>
  <si>
    <t>916322</t>
  </si>
  <si>
    <t>DOPRAVNÍ ZÁBRANY Z2 S FÓLIÍ TŘ 2 - MONTÁŽ S PŘESUNEM</t>
  </si>
  <si>
    <t>Z2-2ks=2,000 [A] 
Celkem: A=2,000 [B] _x000d_
Celkem 2 = 2,000</t>
  </si>
  <si>
    <t>916323</t>
  </si>
  <si>
    <t>DOPRAVNÍ ZÁBRANY Z2 S FÓLIÍ TŘ 2 - DEMONTÁŽ</t>
  </si>
  <si>
    <t>Z2-2 ks=2,000 [A] 
Celkem: A=2,000 [B] _x000d_
Celkem 2 = 2,000</t>
  </si>
  <si>
    <t>916329</t>
  </si>
  <si>
    <t>DOPRAVNÍ ZÁBRANY Z2 S FÓLIÍ TŘ 2 - NÁJEMNÉ</t>
  </si>
  <si>
    <t>365 dní 
Z2-2ks 
1=1,000 [A] _x000d_
Celkem 1 = 1,000</t>
  </si>
  <si>
    <t>položka zahrnuje sazbu za pronájem zařízení. Počet měrných jednotek se určí jako součin počtu zařízení a počtu dní použití.</t>
  </si>
  <si>
    <t>916712</t>
  </si>
  <si>
    <t>UPEVŇOVACÍ KONSTR - PODKLADNÍ DESKA POD 28KG - MONTÁŽ S PŘESUNEM</t>
  </si>
  <si>
    <t xml:space="preserve">celkem  40=40,000 [B] 
Celkem: B=40,000 [C] _x000d_
Celkem 40 = 40,000</t>
  </si>
  <si>
    <t>916713</t>
  </si>
  <si>
    <t>UPEVŇOVACÍ KONSTR - PODKLADNÍ DESKA POD 28KG - DEMONTÁŽ</t>
  </si>
  <si>
    <t>40=40,000 [A] 
Celkem: A=40,000 [B] _x000d_
Celkem 40 = 40,000</t>
  </si>
  <si>
    <t>916719</t>
  </si>
  <si>
    <t>UPEVŇOVACÍ KONSTR - PODKLAD DESKA POD 28KG - NÁJEMNÉ</t>
  </si>
  <si>
    <t xml:space="preserve">365 dní 
celkem  40 
1=1,000 [A] _x000d_
Celkem 1 = 1,000</t>
  </si>
  <si>
    <t>916722</t>
  </si>
  <si>
    <t>UPEVŇOVACÍ KONSTR - PODKLADNÍ DESKA OD 28KG - MONTÁŽ S PŘESUNEM</t>
  </si>
  <si>
    <t xml:space="preserve">celkem  7+2*2=11,000 [A] 
Celkem: A=11,000 [B] _x000d_
Celkem 11 = 11,000</t>
  </si>
  <si>
    <t>916723</t>
  </si>
  <si>
    <t>UPEVŇOVACÍ KONSTR - PODKLADNÍ DESKA OD 28KG - DEMONTÁŽ</t>
  </si>
  <si>
    <t>7+2*2=11,000 [A] 
Celkem: A=11,000 [B] _x000d_
Celkem 11 = 11,000</t>
  </si>
  <si>
    <t>916729</t>
  </si>
  <si>
    <t>UPEVŇOVACÍ KONSTR - PODKL DESKA OD 28KG - NÁJEMNÉ</t>
  </si>
  <si>
    <t xml:space="preserve">365 dní 
celkem  11 
1=1,000 [A] _x000d_
Celkem 1 = 1,000</t>
  </si>
  <si>
    <t>911CC2</t>
  </si>
  <si>
    <t>SVODIDLO BETON, ÚROVEŇ ZADRŽ H2 VÝŠ 0,8M - MONTÁŽ S PŘESUNEM (BEZ DODÁVKY)</t>
  </si>
  <si>
    <t>provizorní dopravní značení v rámci DIO</t>
  </si>
  <si>
    <t>Celkem DIO - pouze pronájem na danou stavbu. - Výška min 0,8 m včetně spojů jednotlivých dílců dle příslušného TP s třídou zadržení H2. 
celkem dle DIO na komunikaci - 6*4=24,000 [A] 
Celkem: A=24,000 [B] _x000d_
Celkem 24 = 24,000</t>
  </si>
  <si>
    <t xml:space="preserve">položka zahrnuje:  
- dopravu demontovaného zařízení z dočasné skládky  
- jeho montáž a osazení na určeném místě  
- nutnou opravu poškozených částí  
- případnou náhradu zničených částí  
nezahrnuje podkladní vrstvu</t>
  </si>
  <si>
    <t>911CC3</t>
  </si>
  <si>
    <t>SVODIDLO BETON, ÚROVEŇ ZADRŽ H2 VÝŠ 0,8M - DEMONTÁŽ S PŘESUNEM</t>
  </si>
  <si>
    <t>Celkem DIO - pouze pronájem na danou stavbu. - Výška min 0,8 m včetně spojů jednotlivých dílců dle příslušného TP s třídou zadržení H2. 
celkem dle DIO na komunikaci - 6*4=24,000 [A] 
Celkem: A=24,000 [B] _x000d_
Celkem 24 = 24,000</t>
  </si>
  <si>
    <t xml:space="preserve">položka zahrnuje:  
- demontáž a odstranění zařízení  
- jeho odvoz na předepsané místo</t>
  </si>
  <si>
    <t>911CC9</t>
  </si>
  <si>
    <t>SVODIDLO BETON, ÚROVEŇ ZADRŽ H2 VÝŠ 0,8M - NÁJEM</t>
  </si>
  <si>
    <t>provizorní dopravní značení v rámci DIO 
Nájemné po celou dobu výstavby</t>
  </si>
  <si>
    <t>Celkem DIO - pouze pronájem na danou stavbu. - Výška min 0,8 m včetně spojů jednotlivých dílců dle příslušného TP s třídou zadržení H2. 
1=1,000 [A] _x000d_
Celkem 1 = 1,000</t>
  </si>
  <si>
    <t xml:space="preserve">položka zahrnuje denní sazbu za pronájem zařízení  
počet měrných jednotek se určí jako součin délky zařízení a počtu dnů použití</t>
  </si>
  <si>
    <t>Soustava svislých dopravních značek vhodných a odsouhlasených pro SO 201 včetně sloupku a podkladní a patní desky (komplet za kus) 
Celkem DIO - pouze pronájem na danou stavbu. Zahrnuje dočasné značení v místě stavby. 
celkem - 2+2 ks=4,000 [A] 
Celkem: A=4,000 [B] _x000d_
Celkem 4 = 4,000</t>
  </si>
  <si>
    <t>Soustava svislých dopravních značek vhodných a odsouhlasených pro SO 201 včetně sloupku a podkladní a patní desky (komplet za kus) 
1=1,000 [A] _x000d_
Celkem 1 = 1,000</t>
  </si>
  <si>
    <t>916132</t>
  </si>
  <si>
    <t>DOPRAV SVĚTLO VÝSTRAŽ SOUPRAVA 5KS - MONTÁŽ S PŘESUNEM</t>
  </si>
  <si>
    <t>Soustava svislých dopravních značek vhodných a odsouhlasených pro SO 201 včetně sloupku a podkladní a patní desky (komplet za kus) 
Celkem DIO - pouze pronájem na danou stavbu. Zahrnuje dočasné značení v místě stavby. 
1=1,000 [A] 
Celkem: A=1,000 [B] _x000d_
Celkem 1 = 1,000</t>
  </si>
  <si>
    <t xml:space="preserve">položka zahrnuje:  
- přemístění zařízení z dočasné skládky a jeho osazení a montáž na místě určeném projektem  
- údržbu po celou dobu trvání funkce, náhradu zničených nebo ztracených kusů, nutnou opravu poškozených částí  
- napájení z baterie včetně záložní baterie</t>
  </si>
  <si>
    <t>916133</t>
  </si>
  <si>
    <t>DOPRAV SVĚTLO VÝSTRAŽ SOUPRAVA 5KS - DEMONTÁŽ</t>
  </si>
  <si>
    <t>916139</t>
  </si>
  <si>
    <t>DOPRAVNÍ SVĚTLO VÝSTRAŽNÉ SOUPRAVA 5 KUSŮ - NÁJEMNÉ</t>
  </si>
  <si>
    <t>Soustava svislých dopravních značek vhodných a odsouhlasených pro SO 201 včetně sloupku a podkladní a patní desky (komplet za kus) 
Celkem DIO - pouze pronájem na danou stavbu. Zahrnuje dočasné značení v místě stavby. 
1=1,000 [A] _x000d_
Celkem 1 = 1,000</t>
  </si>
  <si>
    <t>916332</t>
  </si>
  <si>
    <t>SMĚROVACÍ DESKY Z4 JEDNOSTR S FÓLIÍ TŘ 1 - MONTÁŽ S PŘESUNEM</t>
  </si>
  <si>
    <t>Soustava svislých dopravních značek vhodných a odsouhlasených pro SO 201 včetně sloupku a podkladní a patní desky (komplet za kus) 
Celkem DIO - pouze pronájem na danou stavbu. Zahrnuje dočasné značení v místě stavby. 
5 ks=5,000 [A] 
Celkem: A=5,000 [B] _x000d_
Celkem 5 = 5,000</t>
  </si>
  <si>
    <t>916333</t>
  </si>
  <si>
    <t>SMĚROVACÍ DESKY Z4 JEDNOSTR S FÓLIÍ TŘ 1 - DEMONTÁŽ</t>
  </si>
  <si>
    <t>916339</t>
  </si>
  <si>
    <t>SMĚROVACÍ DESKY Z4 - NÁJEMNÉ</t>
  </si>
  <si>
    <t>1=1,000 [A] _x000d_
Celkem 1 = 1,000</t>
  </si>
  <si>
    <t>11343</t>
  </si>
  <si>
    <t>ODSTRAN KRYTU ZPEVNĚNÝCH PLOCH S ASFALT POJIVEM VČET PODKLADU</t>
  </si>
  <si>
    <t>12.8*0.25=3,200 [A] 
Celkem: A=3,200 [B] _x000d_
Celkem 3,2 = 3,200</t>
  </si>
  <si>
    <t>29,99=29,990 [A] 
Celkem: A=29,990 [B] _x000d_
Celkem 29,99 = 29,990</t>
  </si>
  <si>
    <t>13283</t>
  </si>
  <si>
    <t>HLOUBENÍ RÝH ŠÍŘ DO 2M PAŽ I NEPAŽ TŘ. II</t>
  </si>
  <si>
    <t>19,994=19,994 [A] 
Celkem: A=19,994 [B] _x000d_
Celkem 19,994 = 19,994</t>
  </si>
  <si>
    <t xml:space="preserve">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</si>
  <si>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 xml:space="preserve">Technická specifikace: 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</si>
  <si>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pol. 13273 - 29,99=29,990 [A] 
pol. 13283 - 19,994=19,994 [B] 
Celkem: A+B=49,984 [C] _x000d_
Celkem 49,984 = 49,984</t>
  </si>
  <si>
    <t>17481</t>
  </si>
  <si>
    <t>ZÁSYP JAM A RÝH Z NAKUPOVANÝCH MATERIÁLŮ</t>
  </si>
  <si>
    <t xml:space="preserve">Technická specifikace: 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</si>
  <si>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6,704=6,704 [A] 
Celkem: A=6,704 [B] _x000d_
Celkem 6,704 = 6,704</t>
  </si>
  <si>
    <t xml:space="preserve">Technická specifikace: 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</si>
  <si>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33,095=33,095 [A] 
Celkem: A=33,095 [B] _x000d_
Celkem 33,095 = 33,095</t>
  </si>
  <si>
    <t>451573</t>
  </si>
  <si>
    <t>VÝPLŇ VRSTVY Z KAMENIVA TĚŽENÉHO, INDEX ZHUTNĚNÍ ID DO 0,9</t>
  </si>
  <si>
    <t xml:space="preserve">Technická specifikace: položka zahrnuje dodávku předepsaného kameniva, mimostaveništní a vnitrostaveništní dopravu a jeho uložení  
není-li v zadávací dokumentaci uvedeno jinak, jedná se o nakupovaný materiál</t>
  </si>
  <si>
    <t>6,8=6,800 [A] 
Celkem: A=6,800 [B] _x000d_
Celkem 6,8 = 6,800</t>
  </si>
  <si>
    <t>Komunikace pozemní</t>
  </si>
  <si>
    <t>574A43</t>
  </si>
  <si>
    <t>ASFALTOVÝ BETON PRO OBRUSNÉ VRSTVY ACO 11 TL. 50MM</t>
  </si>
  <si>
    <t xml:space="preserve">Technická specifikace: -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</si>
  <si>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12,80=12,800 [A] 
Celkem: A=12,800 [B] _x000d_
Celkem 12,8 = 12,800</t>
  </si>
  <si>
    <t>574E06</t>
  </si>
  <si>
    <t>ASFALTOVÝ BETON PRO PODKLADNÍ VRSTVY ACP 16+, 16S</t>
  </si>
  <si>
    <t>12.800*0.1=1,280 [A] 
Celkem: A=1,280 [B] _x000d_
Celkem 1,28 = 1,280</t>
  </si>
  <si>
    <t>Trubní vedení</t>
  </si>
  <si>
    <t>87433</t>
  </si>
  <si>
    <t>POTRUBÍ Z TRUB PLASTOVÝCH ODPADNÍCH DN DO 150MM</t>
  </si>
  <si>
    <t xml:space="preserve">Technická specifikace: 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</si>
  <si>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7=7,000 [A] 
Celkem: A=7,000 [B] _x000d_
Celkem 7 = 7,000</t>
  </si>
  <si>
    <t>87434</t>
  </si>
  <si>
    <t>POTRUBÍ Z TRUB PLASTOVÝCH ODPADNÍCH DN DO 200MM</t>
  </si>
  <si>
    <t>9=9,000 [A] 
Celkem: A=9,000 [B] _x000d_
Celkem 9 = 9,000</t>
  </si>
  <si>
    <t>87444</t>
  </si>
  <si>
    <t>POTRUBÍ Z TRUB PLASTOVÝCH ODPADNÍCH DN DO 250MM</t>
  </si>
  <si>
    <t>69=69,000 [A] 
Celkem: A=69,000 [B] _x000d_
Celkem 69 = 69,000</t>
  </si>
  <si>
    <t>894345</t>
  </si>
  <si>
    <t>ŠACHTY KANALIZAČNÍ Z PROST BETONU NA POTRUBÍ DN DO 300MM</t>
  </si>
  <si>
    <t xml:space="preserve">Technická specifikace: položka zahrnuje:  
- poklopy s rámem, mříže s rámem, stupadla, žebříky, stropy z bet. dílců a pod.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 předepsané podkladní konstrukce</t>
  </si>
  <si>
    <t>894858</t>
  </si>
  <si>
    <t>ŠACHTY KANALIZAČNÍ PLASTOVÉ D 600MM</t>
  </si>
  <si>
    <t xml:space="preserve">Technická specifikace: 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t>
  </si>
  <si>
    <t>3=3,000 [A] 
Celkem: A=3,000 [B] _x000d_
Celkem 3 = 3,000</t>
  </si>
  <si>
    <t xml:space="preserve">Technická specifikace: položka zahrnuje:  
- dodávku a osazení předepsaných dílů včetně mříže  
- výplň, těsnění  a tmelení spar a spojů,  
- opatření  povrchů  betonu  izolací  proti zemní vlhkosti v částech, kde přijdou do styku se zeminou nebo kamenivem,  
- předepsané podkladní konstrukce</t>
  </si>
  <si>
    <t>899.R03</t>
  </si>
  <si>
    <t xml:space="preserve">Napojení na stávající rozvod  a další práce a materiál ve výkaze neuvedený avšak nezbytně nutný k řádnému zkompletování</t>
  </si>
  <si>
    <t>899.R04</t>
  </si>
  <si>
    <t>Zaplnění stávající kanalizace popílkocementovou směsí</t>
  </si>
  <si>
    <t>4,8=4,800 [A] 
Celkem: A=4,800 [B] _x000d_
Celkem 4,8 = 4,800</t>
  </si>
  <si>
    <t>899.R10</t>
  </si>
  <si>
    <t>Úprava stávající šachty ŠS1</t>
  </si>
  <si>
    <t>89910</t>
  </si>
  <si>
    <t>Demontáž poklopů litinových nebo ocelových včetně rámů hmotnosti přes 100 do 150 kg</t>
  </si>
  <si>
    <t>899642</t>
  </si>
  <si>
    <t>ZKOUŠKA VODOTĚSNOSTI POTRUBÍ DN DO 200MM</t>
  </si>
  <si>
    <t>Technická specifikace: - přísun, montáž, demontáž, odsun zkoušecího čerpadla, napuštění tlakovou vodou, dodání vody pro tlakovou zkoušku, montáž a demontáž dílců pro zabezpečení konce zkoušeného úseku potrubí, montáž a demontáž koncových tvarovek, montáž zaslepovací příruby, zaslepení odboček pro armatury a pro odbočující řady.</t>
  </si>
  <si>
    <t>16=16,000 [A] 
Celkem: A=16,000 [B] _x000d_
Celkem 16 = 16,000</t>
  </si>
  <si>
    <t>899652</t>
  </si>
  <si>
    <t>ZKOUŠKA VODOTĚSNOSTI POTRUBÍ DN DO 300MM</t>
  </si>
  <si>
    <t>89980</t>
  </si>
  <si>
    <t>TELEVIZNÍ PROHLÍDKA POTRUBÍ</t>
  </si>
  <si>
    <t>Technická specifikace: položka zahrnuje prohlídku potrubí televizní kamerou, záznam prohlídky na nosičích DVD a vyhotovení závěrečného písemného protokolu</t>
  </si>
  <si>
    <t>Ostatní konstrukce a práce, bourání</t>
  </si>
  <si>
    <t>919112</t>
  </si>
  <si>
    <t>ŘEZÁNÍ ASFALTOVÉHO KRYTU VOZOVEK TL DO 100MM</t>
  </si>
  <si>
    <t>32=32,000 [A] 
Celkem: A=32,000 [B] _x000d_
Celkem 32 = 32,000</t>
  </si>
  <si>
    <t xml:space="preserve">Položka zahrnuje:  
- řezání vozovkové vrstvy v předepsané tloušťce  
- spotřeba vody  
Položka nezahrnuje:  
- x</t>
  </si>
  <si>
    <t>93641</t>
  </si>
  <si>
    <t>LAPAČ SPLAVENIN</t>
  </si>
  <si>
    <t>Položka zahrnuje veškerý materiál, výrobky a polotovary, včetně mimostaveništní a vnitrostaveništní dopravy (rovněž přesuny), včetně naložení a složení,případně s uložením.</t>
  </si>
  <si>
    <t>4=4,000 [A] 
Celkem: A=4,000 [B] _x000d_
Celkem 4 = 4,000</t>
  </si>
  <si>
    <t>96715</t>
  </si>
  <si>
    <t>VYBOURÁNÍ ČÁSTÍ KONSTRUKCÍ BETON</t>
  </si>
  <si>
    <t>1,35=1,350 [A] 
Celkem: A=1,350 [B] _x000d_
Celkem 1,35 = 1,350</t>
  </si>
  <si>
    <t xml:space="preserve">položka zahrnuje:  
- veškerou manipulaci s vybouranou sutí a hmotami včetně uložení na skládku,  
- veškeré další práce plynoucí z technologického předpisu a z platných předpisů,  
nezahrnuje poplatek za skládku, který se vykazuje v položce 0141** (s výjimkou malého množství bouraného materiálu, kde je možné poplatek zahrnout do jednotkové ceny bourání – tento fakt musí být uveden v doplňujícím textu k položce)</t>
  </si>
  <si>
    <t>969245</t>
  </si>
  <si>
    <t>VYBOURÁNÍ POTRUBÍ DN DO 300MM KANALIZAČ</t>
  </si>
  <si>
    <t xml:space="preserve">Položka zahrnuje:  
- veškerou manipulaci s vybouranou sutí a hmotami včetně uložení na skládku  
- veškeré další práce plynoucí z technologického předpisu a z platných předpisů  
Položka nezahrnuje:  
- poplatek za skládku, který se vykazuje v položce 0141** (s výjimkou malého množství bouraného materiálu, kde je možné poplatek zahrnout do jednotkové ceny bourání – tento fakt musí být uveden v doplňujícím textu k položce)</t>
  </si>
  <si>
    <t>9771</t>
  </si>
  <si>
    <t>Jádrové vrty diamantovými korunkami do D 225 mm do stavebních materiálů</t>
  </si>
  <si>
    <t>0,50=0,500 [A] 
Celkem: A=0,500 [B] _x000d_
Celkem 0,5 = 0,500</t>
  </si>
  <si>
    <t>64,776=64,776 [A] 
Celkem: A=64,776 [B] _x000d_
Celkem 64,776 = 64,776</t>
  </si>
  <si>
    <t>43,184=43,184 [A] 
Celkem: A=43,184 [B] _x000d_
Celkem 43,184 = 43,184</t>
  </si>
  <si>
    <t>pol. č. 132736 - 64,776=64,776 [A] 
pol. č. 132836 - 43,184=43,184 [B] 
Celkem: A+B=107,960 [C] _x000d_
Celkem 107,96 = 107,960</t>
  </si>
  <si>
    <t>61,56=61,560 [A] 
Celkem: A=61,560 [B] _x000d_
Celkem 61,56 = 61,560</t>
  </si>
  <si>
    <t>37,12=37,120 [A] 
Celkem: A=37,120 [B] _x000d_
Celkem 37,12 = 37,120</t>
  </si>
  <si>
    <t>9,28=9,280 [A] 
Celkem: A=9,280 [B] _x000d_
Celkem 9,28 = 9,280</t>
  </si>
  <si>
    <t>87327</t>
  </si>
  <si>
    <t>POTRUBÍ Z TRUB PLASTOVÝCH TLAKOVÝCH SVAŘOVANÝCH DN DO 100MM</t>
  </si>
  <si>
    <t xml:space="preserve">Technická specifikace: 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tlakové zkoušky ani proplach a dezinfekci</t>
  </si>
  <si>
    <t>116=116,000 [A] 
Celkem: A=116,000 [B] _x000d_
Celkem 116 = 116,000</t>
  </si>
  <si>
    <t>891115</t>
  </si>
  <si>
    <t>ŠOUPÁTKA DN DO 50MM</t>
  </si>
  <si>
    <t>Technická specifikace: - Položka zahrnuje kompletní montáž dle technologického předpisu, dodávku armatury, veškerou mimostaveništní a vnitrostaveništní dopravu.</t>
  </si>
  <si>
    <t>891126</t>
  </si>
  <si>
    <t>ŠOUPÁTKA DN DO 80MM</t>
  </si>
  <si>
    <t>891127</t>
  </si>
  <si>
    <t>ŠOUPÁTKA DN DO 100MM</t>
  </si>
  <si>
    <t>891526</t>
  </si>
  <si>
    <t>HYDRANTY NADZEMNÍ DN 80MM</t>
  </si>
  <si>
    <t>891827</t>
  </si>
  <si>
    <t>NAVRTÁVACÍ PASY DN DO 100MM</t>
  </si>
  <si>
    <t>891915</t>
  </si>
  <si>
    <t>ZEMNÍ SOUPRAVY DN DO 50MM S POKLOPEM</t>
  </si>
  <si>
    <t>891926</t>
  </si>
  <si>
    <t>ZEMNÍ SOUPRAVY DN DO 80MM S POKLOPEM</t>
  </si>
  <si>
    <t>891927</t>
  </si>
  <si>
    <t>ZEMNÍ SOUPRAVY DN DO 100MM S POKLOPEM</t>
  </si>
  <si>
    <t>899.R00</t>
  </si>
  <si>
    <t>Napojení a propojejí se stívajícimi řady a další práce a materiál ve výkaze neuvedený avšak nezbytně nutný k řádnému zkompletování</t>
  </si>
  <si>
    <t>899621</t>
  </si>
  <si>
    <t>TLAKOVÉ ZKOUŠKY POTRUBÍ DN DO 100MM</t>
  </si>
  <si>
    <t>89972</t>
  </si>
  <si>
    <t>PROPLACH A DEZINFEKCE VODOVODNÍHO POTRUBÍ DN DO 100MM</t>
  </si>
  <si>
    <t>Technická specifikace: - napuštění a vypuštění vody, dodání vody a dezinfekčního prostředku, bakteriologický rozbor vody.</t>
  </si>
  <si>
    <t>899721</t>
  </si>
  <si>
    <t>Krytí potrubí z plastů výstražnou fólií z PVC 20 cm</t>
  </si>
  <si>
    <t>899722</t>
  </si>
  <si>
    <t>Signalizační vodič DN do 150 mm na potrubí PVC</t>
  </si>
  <si>
    <t>899901</t>
  </si>
  <si>
    <t>PŘEPOJENÍ PŘÍPOJEK</t>
  </si>
  <si>
    <t>Technická specifikace: položka zahrnuje řez na potrubí, dodání a osazení příslušných tvarovek a armatur</t>
  </si>
  <si>
    <t>SO 422</t>
  </si>
  <si>
    <t>PŘELOŽKA VO STÁVAJÍCÍ CYKLOSTEZKY V KÚ ALBRECHTICE n. O.</t>
  </si>
  <si>
    <t>Demontáže</t>
  </si>
  <si>
    <t>03590</t>
  </si>
  <si>
    <t>STAVEBNÍ STROJE MOBILNÍ - OSTATNÍ</t>
  </si>
  <si>
    <t>R-9999-1281b 
Použití montážní plošiny 
Ceny z databáze programu Verox (ASTRA MS Software) v kombinaci cen z ceníků výrobců (jsou-li přístuné). 
CU 2024</t>
  </si>
  <si>
    <t xml:space="preserve">Položka zahrnuje:  
- objednatelem povolené náklady na stavební vybavení zhotovitele  
Položka nezahrnuje:  
- x</t>
  </si>
  <si>
    <t>03620</t>
  </si>
  <si>
    <t>DOPRAVNÍ ZAŘÍZENÍ - JEŘÁBY STAVEBNÍ</t>
  </si>
  <si>
    <t xml:space="preserve">R-9999-1281a 
Použití  jeřábu 
Ceny z databáze programu Verox (ASTRA MS Software) v kombinaci cen z ceníků výrobců (jsou-li přístuné). 
CU 2024</t>
  </si>
  <si>
    <t xml:space="preserve">Položka zahrnuje:  
- objednatelem povolené náklady na dopravní zařízení zhotovitele  
Položka nezahrnuje:  
- x</t>
  </si>
  <si>
    <t>0R-1048-191</t>
  </si>
  <si>
    <t>OSVĚTLOVACÍ STOŽÁR</t>
  </si>
  <si>
    <t>KS</t>
  </si>
  <si>
    <t xml:space="preserve">R-1048-191  
kompletně včetně výzbroje a základu  
R-1048-212r  
ocelový - do 6m</t>
  </si>
  <si>
    <t>Ceny z databáze programu Verox (ASTRA MS Software) v kombinaci cen z ceníků výrobců (jsou-li přístuné). 
CU 2024</t>
  </si>
  <si>
    <t>0R-1048-191r</t>
  </si>
  <si>
    <t>SLOUP</t>
  </si>
  <si>
    <t xml:space="preserve">R-1048-195  
betonový do 10m</t>
  </si>
  <si>
    <t>0R-1048-535R</t>
  </si>
  <si>
    <t>VÝLOŽNÍK NA BET. SLOUP</t>
  </si>
  <si>
    <t xml:space="preserve">1048-654R  
výl. jednoduchý do 0.5m</t>
  </si>
  <si>
    <t>0R-7002-287</t>
  </si>
  <si>
    <t>KABEL SILOVÝ,IZOLACE PVC,1kV</t>
  </si>
  <si>
    <t xml:space="preserve">R-7002-287r  
do 25 mm2</t>
  </si>
  <si>
    <t>150=150,000 [A] 
Celkem: A=150,000 [B] _x000d_
Celkem 150 = 150,000</t>
  </si>
  <si>
    <t>0R-9999-456</t>
  </si>
  <si>
    <t>UKONČENÍ VODIČŮ NA SVORKOVNICI</t>
  </si>
  <si>
    <t xml:space="preserve">9999-457  
 Do  16 mm2</t>
  </si>
  <si>
    <t>30=30,000 [A] 
Celkem: A=30,000 [B] _x000d_
Celkem 30 = 30,000</t>
  </si>
  <si>
    <t>0R-R-1041-483</t>
  </si>
  <si>
    <t>SVÍTIDLO VENKOVNÍ VYBOJKOVÉ</t>
  </si>
  <si>
    <t xml:space="preserve">R-1047-483  
1xSHC do 250W,IP23</t>
  </si>
  <si>
    <t xml:space="preserve">6=6,000 [A]         
Celkem: A=6,000 [B] _x000d_
Celkem 6 = 6,000</t>
  </si>
  <si>
    <t>743Z11</t>
  </si>
  <si>
    <t>DEMONTÁŽ OSVĚTLOVACÍHO STOŽÁRU ULIČNÍHO VÝŠKY DO 15 M</t>
  </si>
  <si>
    <t xml:space="preserve">9999-1281 
Demontaz stavajiciho zarizeni  
Ceny z databáze programu Verox (ASTRA MS Software) v kombinaci cen z ceníků výrobců (jsou-li přístuné). 
CU 2024</t>
  </si>
  <si>
    <t xml:space="preserve">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Udává se počet kusů kompletní konstrukce nebo práce.</t>
  </si>
  <si>
    <t>1R-9999-1067</t>
  </si>
  <si>
    <t>ZŘÍZENÍ KABELOVÉHO LOŽE</t>
  </si>
  <si>
    <t xml:space="preserve">9999-1073  
 Z kopaného písku, bez zakrytí, šíře do 65cm,tloušťka 10cm</t>
  </si>
  <si>
    <t>460=460,000 [A] 
Celkem: A=460,000 [B] _x000d_
Celkem 460 = 460,000</t>
  </si>
  <si>
    <t>1R-9999-1115</t>
  </si>
  <si>
    <t>KŘIŽOVATKA S PODZEMNÍMI SÍTĚMI</t>
  </si>
  <si>
    <t xml:space="preserve">(bude upřesněno podle skut. stavu, zjištěného při zemních pracích)  
9999-1116  
 Položení chráničky vč.zakrytí</t>
  </si>
  <si>
    <t>5=5,000 [A] 
Celkem: A=5,000 [B] _x000d_
Celkem 5 = 5,000</t>
  </si>
  <si>
    <t>1R-9999-1117</t>
  </si>
  <si>
    <t>FOLIE VÝSTRAŽNÁ Z PVC</t>
  </si>
  <si>
    <t xml:space="preserve">9999-1118  
 Do šířky 20cm</t>
  </si>
  <si>
    <t>1R-9999-1137</t>
  </si>
  <si>
    <t>KABELOVÝ PROSTUP Z PVC TRUBKY</t>
  </si>
  <si>
    <t xml:space="preserve">9999-1138  
 Světlost do 10,5 cm</t>
  </si>
  <si>
    <t>80=80,000 [A] 
Celkem: A=80,000 [B] _x000d_
Celkem 80 = 80,000</t>
  </si>
  <si>
    <t>1R-9999-1175</t>
  </si>
  <si>
    <t>ZÁHOZ KABELOVÉ RÝHY</t>
  </si>
  <si>
    <t xml:space="preserve">9999-1180  
 Zemina třídy 3, šíře 350mm,hloubka 800mm</t>
  </si>
  <si>
    <t>c</t>
  </si>
  <si>
    <t xml:space="preserve">9999-1180  
 Zemina třídy 3, šíře 350mm,hloubka 1200mm</t>
  </si>
  <si>
    <t>50=50,000 [A] 
Celkem: A=50,000 [B] _x000d_
Celkem 50 = 50,000</t>
  </si>
  <si>
    <t>1R-9999-1185</t>
  </si>
  <si>
    <t>ODVOZ ZEMINY</t>
  </si>
  <si>
    <t xml:space="preserve">9999-1186  
 Do vzdálenosti 1 km</t>
  </si>
  <si>
    <t>35,7=35,700 [A] 
Celkem: A=35,700 [B] _x000d_
Celkem 35,7 = 35,700</t>
  </si>
  <si>
    <t>1R-9999-1188</t>
  </si>
  <si>
    <t>ÚPRAVA POVRCHU</t>
  </si>
  <si>
    <t xml:space="preserve">9999-1195  
 Provizorní úprava terénu v zemina třídy 3</t>
  </si>
  <si>
    <t>230=230,000 [A] 
Celkem: A=230,000 [B] _x000d_
Celkem 230 = 230,000</t>
  </si>
  <si>
    <t>1R-9999-878</t>
  </si>
  <si>
    <t>VYTÝČENÍ TRATI</t>
  </si>
  <si>
    <t>KM</t>
  </si>
  <si>
    <t xml:space="preserve">9999-890  
 Kabelové vedení v zastaveném prostoru</t>
  </si>
  <si>
    <t>0,5=0,500 [A] 
Celkem: A=0,500 [B] _x000d_
Celkem 0,5 = 0,500</t>
  </si>
  <si>
    <t>1R-9999-941</t>
  </si>
  <si>
    <t>JÁMA PRO STOŽÁRY VER.OSVĚTLENÍ</t>
  </si>
  <si>
    <t xml:space="preserve">9999-942  
O OBJEMU DO 2 m3  
9999-945  
 Zemina třídy 3,ručně</t>
  </si>
  <si>
    <t>14,50=14,500 [A] 
Celkem: A=14,500 [B] _x000d_
Celkem 14,5 = 14,500</t>
  </si>
  <si>
    <t>1R-9999-960</t>
  </si>
  <si>
    <t>ZÁKLAD Z PROSTÉHO BETONU</t>
  </si>
  <si>
    <t xml:space="preserve">9999-961  
 Do rostlé zeminy bez bednění</t>
  </si>
  <si>
    <t>9,75=9,750 [A] 
Celkem: A=9,750 [B] _x000d_
Celkem 9,75 = 9,750</t>
  </si>
  <si>
    <t>1R-9999-963</t>
  </si>
  <si>
    <t>ROZBOURÁNÍ BETONOVÉHO ZÁKLADU</t>
  </si>
  <si>
    <t xml:space="preserve">9999-964  
 Premist.mater.nalozeni,odvoz</t>
  </si>
  <si>
    <t>8,25=8,250 [A] 
Celkem: A=8,250 [B] _x000d_
Celkem 8,25 = 8,250</t>
  </si>
  <si>
    <t>1R-9999-973</t>
  </si>
  <si>
    <t>POUZDROVÝ ZÁKL.PRO STOŽ.VENK. OSV.</t>
  </si>
  <si>
    <t xml:space="preserve">9999-975a  
 D 300x1000 mm</t>
  </si>
  <si>
    <t xml:space="preserve">9999-975b  
 D 350x1500 mm</t>
  </si>
  <si>
    <t>6=6,000 [A] 
Celkem: A=6,000 [B] _x000d_
Celkem 6 = 6,000</t>
  </si>
  <si>
    <t>1R-9999-980</t>
  </si>
  <si>
    <t>ZÁHOZ JÁMY,UPĚCHOVÁNÍ,ÚPRAVA</t>
  </si>
  <si>
    <t xml:space="preserve">9999-981  
POVRCHU  
9999-983  
 V zemine třídy 3-4</t>
  </si>
  <si>
    <t>1R-9999-991</t>
  </si>
  <si>
    <t>HLOUBENÍ KABELOVÉ RÝHY</t>
  </si>
  <si>
    <t xml:space="preserve">9999-999  
 Zemina třídy 3, šíře 350mm,hloubka 800mm</t>
  </si>
  <si>
    <t xml:space="preserve">9999-999  
 Zemina třídy 3, šíře 650mm,hloubka 1200mm</t>
  </si>
  <si>
    <t>Elektromontáže</t>
  </si>
  <si>
    <t>R-9999-1281a 
Použití jeřábu 
Ceny z databáze programu Verox (ASTRA MS Software) v kombinaci cen z ceníků výrobců (jsou-li přístuné). 
CU 2024</t>
  </si>
  <si>
    <t>2R-1048-1</t>
  </si>
  <si>
    <t>STOŽÁROVÉ POUZDRO</t>
  </si>
  <si>
    <t xml:space="preserve">materiál+montáž  
1048-3  
SP250/1000  stožárové pouzdro</t>
  </si>
  <si>
    <t xml:space="preserve">materiál+montáž  
1048-6  
SP350/1500 stožárové pouzdro</t>
  </si>
  <si>
    <t>2R-1048-1r</t>
  </si>
  <si>
    <t>KOTEVNÍ ROŠT</t>
  </si>
  <si>
    <t xml:space="preserve">materiál+montáž  
1048-3r  
KR300 - dle použitého stožáru</t>
  </si>
  <si>
    <t>2R-1048-213</t>
  </si>
  <si>
    <t>STOŽÁR ULIČNÍ BEZPATICOVÝ</t>
  </si>
  <si>
    <t xml:space="preserve">materiál+montáž  
R-1048-214  
žárově zinkovaný - s ochr. manžetou  
R-1048-215d  
133/108/89 - 10m, přírubový</t>
  </si>
  <si>
    <t xml:space="preserve">materiál+montáž  
R-1048-214  
žárově zinkovaný - s ochr. manžetou  
R-1048-215b  
159/114/89 - 8.2+1.5m</t>
  </si>
  <si>
    <t xml:space="preserve">materiál+montáž  
R-1048-214  
žárově zinkovaný - s ochr. manžetou  
R-1048-215c  
133/89/60 - 6+0.9m</t>
  </si>
  <si>
    <t>2R-1048-330</t>
  </si>
  <si>
    <t>VÝLOŽNÍK OBLOUKOVÝ ULIČNÍ</t>
  </si>
  <si>
    <t xml:space="preserve">materiál+montáž  
R-1048-335c  
1-89/60 - 1800/1000  výl.obl.jedn. ul.žárově zinkovaný - 0st</t>
  </si>
  <si>
    <t>5=5,000 [A] 
Celkem: A=5,000 [B] _x000d_
Celkem 5 = 5,000</t>
  </si>
  <si>
    <t>Ceny z databáze programu Verox (ASTRA MS Software) v kombinaci cen z ceníků výrobců (jsou-li přístuné).</t>
  </si>
  <si>
    <t xml:space="preserve">materiál+montáž  
R-1048-335d  
2-89/60 - 1800/1000  výl.obl.dvojitý. ul.žárově zinkovaný - 10st</t>
  </si>
  <si>
    <t>2R-1048-330r</t>
  </si>
  <si>
    <t>PŘÍSLUŠENSTVÍ A DOPLŇKY</t>
  </si>
  <si>
    <t xml:space="preserve">materiál+montáž  
R-1048-335q  
redukce 89/60</t>
  </si>
  <si>
    <t>2R-1048-665</t>
  </si>
  <si>
    <t>STOŽÁROVÁ VÝZBROJ</t>
  </si>
  <si>
    <t xml:space="preserve">materiál+montáž  
1048-679  
SR 481-27(14)Z/Cu  st.výz.1xE27(14)/4xM8/35mm2</t>
  </si>
  <si>
    <t>12=12,000 [A] 
Celkem: A=12,000 [B] _x000d_
Celkem 12 = 12,000</t>
  </si>
  <si>
    <t xml:space="preserve">materiál+montáž  
1048-680  
SR 482-27(14)Z/Cu st.výz.2xE27(14)/4xM8/35mm2</t>
  </si>
  <si>
    <t xml:space="preserve">materiál+montáž  
1048-692r  
svorkovnice tř.II, 1xE27(14), kabel 2x(4x16)</t>
  </si>
  <si>
    <t>2R-12007</t>
  </si>
  <si>
    <t>TAVNÁ VLOŽKA E27+STYČ.KROUŽEK</t>
  </si>
  <si>
    <t xml:space="preserve">materiál+montáž  
1059-6  
6A,char.normální</t>
  </si>
  <si>
    <t>17=17,000 [A] 
Celkem: A=17,000 [B] _x000d_
Celkem 17 = 17,000</t>
  </si>
  <si>
    <t>2R-1244-1</t>
  </si>
  <si>
    <t>OCELOVÝ DRÁT POZINKOVANÝ</t>
  </si>
  <si>
    <t xml:space="preserve">materiál+montáž  
1244-3  
FeZn-D10 (0,62kg/m), volně</t>
  </si>
  <si>
    <t>765=765,000 [A] 
Celkem: A=765,000 [B] _x000d_
Celkem 765 = 765,000</t>
  </si>
  <si>
    <t>2R-1244-69</t>
  </si>
  <si>
    <t>SVORKA HROMOSVODNÍ,UZEMŇOVACÍ</t>
  </si>
  <si>
    <t xml:space="preserve">materiál+montáž  
1244-73  
SP připojovací</t>
  </si>
  <si>
    <t xml:space="preserve">materiál+montáž  
1244-71  
SS spojovací</t>
  </si>
  <si>
    <t>64=64,000 [A] 
Celkem: A=64,000 [B] _x000d_
Celkem 64 = 64,000</t>
  </si>
  <si>
    <t>2R-7002-17</t>
  </si>
  <si>
    <t>KABEL SILOVÝ,IZOLACE PVC</t>
  </si>
  <si>
    <t xml:space="preserve">materiál+montáž  
7002-31x  
zatažení kabelu do kab. chráničky</t>
  </si>
  <si>
    <t>195=195,000 [A] 
Celkem: A=195,000 [B] _x000d_
Celkem 195 = 195,000</t>
  </si>
  <si>
    <t xml:space="preserve">materiál+montáž  
7002-22  
CYKY-J 3x1.5 , pevně</t>
  </si>
  <si>
    <t>155=155,000 [A] 
Celkem: A=155,000 [B] _x000d_
Celkem 155 = 155,000</t>
  </si>
  <si>
    <t xml:space="preserve">materiál+montáž  
7002-31  
CYKY-J 4x16 , volně</t>
  </si>
  <si>
    <t>820=820,000 [A] 
Celkem: A=820,000 [B] _x000d_
Celkem 820 = 820,000</t>
  </si>
  <si>
    <t>2R-7004-10132r</t>
  </si>
  <si>
    <t>KABELOVÁ KONCOVKA</t>
  </si>
  <si>
    <t xml:space="preserve">materiál+montáž  
7004-10133r  
1kV KSCZ4X 6-25 - 4x 6-25mm2</t>
  </si>
  <si>
    <t>36=36,000 [A] 
Celkem: A=36,000 [B] _x000d_
Celkem 36 = 36,000</t>
  </si>
  <si>
    <t>2R-9999-1292</t>
  </si>
  <si>
    <t>SPOLUPRACE S DODAVATELEM PRI</t>
  </si>
  <si>
    <t>9999-1293 
při zapojovani a zkouskach</t>
  </si>
  <si>
    <t>2R-9999-1296</t>
  </si>
  <si>
    <t>PROVEDENI REVIZNICH ZKOUSEK</t>
  </si>
  <si>
    <t>9999-1297 
DLE CSN 331500 
9999-1298 
Revizni technik</t>
  </si>
  <si>
    <t xml:space="preserve">9999-1297  
DLE CSN 331500  
9999-1299  
 Spoluprace s reviz.technikem</t>
  </si>
  <si>
    <t>Ceny z databáze programu Verox (ASTRA MS Software) v kombinaci cen z ceníků výrobců (jsou-li přístuné). 
CU 2024</t>
  </si>
  <si>
    <t>2R-9999-456</t>
  </si>
  <si>
    <t xml:space="preserve">materiál+montáž  
9999-457  
 Do  16 mm2</t>
  </si>
  <si>
    <t>199=199,000 [A] 
Celkem: A=199,000 [B] _x000d_
Celkem 199 = 199,000</t>
  </si>
  <si>
    <t>2R-R-0001</t>
  </si>
  <si>
    <t>Podružný materiál</t>
  </si>
  <si>
    <t>2R-R-1047-001</t>
  </si>
  <si>
    <t>SVÍTIDLA PRO VEŘEJNÉ OSVĚTLENÍ - včetně světelných zdrojů</t>
  </si>
  <si>
    <t xml:space="preserve">materiál+montáž  
R-1047-002  
Konkrétní typ svítidel bude vybrán dle standardů uživatele  
R-1047-003  
Pro vybraný typ svítidel musí být proveden kontrolní výpočet osvětlení (dle požadavků platných norem a předpisů)  
R-1047-004  
A - LED - uliční, 11000, 4000K, min. 100lm/W, IP65, IK08, Ra70, tělo z hliníkového odlitku, DM12</t>
  </si>
  <si>
    <t xml:space="preserve">materiál+montáž  
R-1047-002  
Konkrétní typ svítidel bude vybrán dle standardů uživatele  
R-1047-003  
Pro vybraný typ svítidel musí být proveden kontrolní výpočet osvětlení (dle požadavků platných norem a předpisů)  
R-1047-004b  
A - LED - uliční, 11000, 4000K, min. 100lm/W, IP65, IK08, Ra70, tělo z hliníkového odlitku, DM12, svítidlo tř.II</t>
  </si>
  <si>
    <t xml:space="preserve">materiál+montáž  
R-1047-002  
Konkrétní typ svítidel bude vybrán dle standardů uživatele  
R-1047-003  
Pro vybraný typ svítidel musí být proveden kontrolní výpočet osvětlení (dle požadavků platných norem a předpisů)  
R-1047-005  
B - LED - uliční, 7000, 4000K, min. 100lm/W, IP65, IK08, Ra70, tělo z hliníkového odlitku, DM12</t>
  </si>
  <si>
    <t>d</t>
  </si>
  <si>
    <t xml:space="preserve">materiál+montáž  
R-1047-002  
Konkrétní typ svítidel bude vybrán dle standardů uživatele  
R-1047-003  
Pro vybraný typ svítidel musí být proveden kontrolní výpočet osvětlení (dle požadavků platných norem a předpisů)  
R-1047-005b  
B - LED - uliční, 7000, 4000K, min. 100lm/W, IP65, IK08, Ra70, tělo z hliníkového odlitku, DM12, svítidlo tř.II</t>
  </si>
  <si>
    <t>e</t>
  </si>
  <si>
    <t xml:space="preserve">materiál+montáž  
R-1047-002  
Konkrétní typ svítidel bude vybrán dle standardů uživatele  
R-1047-003  
Pro vybraný typ svítidel musí být proveden kontrolní výpočet osvětlení (dle požadavků platných norem a předpisů)  
R-1047-006  
C - LED - uliční, 4000, 4000K, min. 100lm/W, IP65, IK08, Ra70, tělo z hliníkového odlitku, DM50</t>
  </si>
  <si>
    <t>f</t>
  </si>
  <si>
    <t xml:space="preserve">materiál+montáž  
R-1047-002  
Konkrétní typ svítidel bude vybrán dle standardů uživatele  
R-1047-003  
Pro vybraný typ svítidel musí být proveden kontrolní výpočet osvětlení (dle požadavků platných norem a předpisů)  
R-1047-011  
V - výbojkové uliční, SON-T 50W, IP66/54, IK08</t>
  </si>
  <si>
    <t>2R-R-1048-214c</t>
  </si>
  <si>
    <t>ATYPICKÉ PROVEDENÍ</t>
  </si>
  <si>
    <t xml:space="preserve">- zvýšené umístění mont. dvířek  
materiál+montáž  
R-1048-215j  
159/114/89 - 8.2+1.5m - mont. dvířka ve výši 1m</t>
  </si>
  <si>
    <t xml:space="preserve">- zvýšené umístění mont. dvířek  
R-1048-215k  
159/89/60 - 6+0.9m - mont. dvířka ve výši 2.5m</t>
  </si>
  <si>
    <t>2R-R-1123-591</t>
  </si>
  <si>
    <t>INSTALAČNÍ MATERIÁL</t>
  </si>
  <si>
    <t xml:space="preserve">materiál+montáž  
1123-591  
TRUBKA OHEBNÁ 40</t>
  </si>
  <si>
    <t>65=65,000 [A] 
Celkem: A=65,000 [B] _x000d_
Celkem 65 = 65,000</t>
  </si>
  <si>
    <t xml:space="preserve">materiál+montáž  
1123-593  
TRUBKA OHEBNÁ 110</t>
  </si>
  <si>
    <t xml:space="preserve">materiál+montáž  
1123-601  
TRUBKA PEVNÁ 110</t>
  </si>
  <si>
    <t>743122</t>
  </si>
  <si>
    <t xml:space="preserve">OSVĚTLOVACÍ STOŽÁR  PEVNÝ ŽÁROVĚ ZINKOVANÝ DÉLKY PŘES 6,5 DO 12 M</t>
  </si>
  <si>
    <t xml:space="preserve">9999-1286 
Napojeni na stavajici zarizeni  
Ceny z databáze programu Verox (ASTRA MS Software) v kombinaci cen z ceníků výrobců (jsou-li přístuné). 
CU 2024</t>
  </si>
  <si>
    <t xml:space="preserve">1. Položka obsahuje:  
 – základovou konstrukci a veškeré příslušenství  
 – připojovací svorkovnici ve třídě izolace II ( pro 2x svítidlo ) a kabelové vedení ke svítidlům  
 – uzavírací nátěr, technický popis viz. projektová dokumentace  
2. Položka neobsahuje:  
 – zemní práce,  betonový základ, svítidlo, výložník  
3. Způsob měření:  
Udává se počet kusů kompletní konstrukce nebo práce.</t>
  </si>
  <si>
    <t>74312</t>
  </si>
  <si>
    <t>ZABEZPEČENÍ PRACOVIŠTĚ</t>
  </si>
  <si>
    <t xml:space="preserve">9999-1290 
Zabezpeceni pracoviste  
Ceny z databáze programu Verox (ASTRA MS Software) v kombinaci cen z ceníků výrobců (jsou-li přístuné). 
CU 2024</t>
  </si>
  <si>
    <t xml:space="preserve">Třída těžitelnosti je uvažována dle ČSN 73 3050. Tato třída těžitelnosti odpovídá třídě I. dle ČSN 73 6133 a TKP 4 
včetně odvozu a uložení na skládku dle SOD  do dodavatelem určené vzdálenosti 
VÝKOP PRO SCHODIŠTĚ - 3,6*3,0=10,800 [A] 
Celkem: A=10,800 [B] _x000d_
Celkem 10,8 = 10,800</t>
  </si>
  <si>
    <t>pol.č. 13173 
10,8=10,800 [A] 
Celkem: A=10,800 [B] _x000d_
Celkem 10,8 = 10,800</t>
  </si>
  <si>
    <t>SCHODIŠTĚ - 0,5*0,8*4*2+3*0,8*0,5=4,400 [A] 
Celkem: A=4,400 [B] _x000d_
Celkem 4,4 = 4,400</t>
  </si>
  <si>
    <t>pod schodiště a pod chodník - 27,0 +4*2,1=35,400 [A] 
Celkem: A=35,400 [B] _x000d_
Celkem 35,4 = 35,400</t>
  </si>
  <si>
    <t>311325</t>
  </si>
  <si>
    <t>ZDI A STĚNY PODP A VOL ZE ŽELEZOBET DO C30/37</t>
  </si>
  <si>
    <t>STĚNY SCHODIŠTĚ- 2,5*0,4*1,0+0,4*0,74*1,0+5,3*2*0,4=5,536 [A] 
Celkem: A=5,536 [B] _x000d_
Celkem 5,536 = 5,536</t>
  </si>
  <si>
    <t xml:space="preserve">-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</si>
  <si>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311365</t>
  </si>
  <si>
    <t>VÝZTUŽ ZDÍ A STĚN PODP A VOL Z OCELI 10505, B500B</t>
  </si>
  <si>
    <t>STĚNY SCHODIŠTĚ - předpoklad 150 kg/m3 
5,54*0,15=0,831 [A] 
Celkem: A=0,831 [B] _x000d_
Celkem 0,831 = 0,831</t>
  </si>
  <si>
    <t xml:space="preserve">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</si>
  <si>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ŽB STUPNĚ - beton C30/37 XC4, XF4, XD3 
0,96*0,15*0,45*12=0,778 [A] 
Celkem: A=0,778 [B] _x000d_
Celkem 0,778 = 0,778</t>
  </si>
  <si>
    <t>beton C8/10-XC0 
CELKEM POD SVISLÉ STĚNY - 4,0*2,1*0,15=1,260 [A] 
VÝPLŇOVÝ BETON MEZI STĚNAMI SCHODIŠTĚ - 4,5*1,0=4,500 [B] 
Celkem: A+B=5,760 [C] _x000d_
Celkem 5,76 = 5,760</t>
  </si>
  <si>
    <t xml:space="preserve">Rozsah-odečet ploch dle grafického systému AutoCAD. 
beton C16/20nXF1 pro dlažbu se sklonem nad 10% nebo C20/25nXF3 pro dlažbu se sklonem do 10% 
pod stupně schodiště - 0,65*1,0=0,650 [A] 
pod dlažbu CHODNÍKU K LIMNIGRAFICKÉ STANICI- tl. 150 mm  - 27,0*0,15=4,050 [B] 
Celkem: A+B=4,700 [C] _x000d_
Celkem 4,7 = 4,700</t>
  </si>
  <si>
    <t>Rozsah-odečet ploch dle grafického systému AutoCAD. 
CHODNÍK K LIMNIGRAFICKÉ STANICI - celkem dlažba tl kamene 0,25 m do podkladního betonu (podkladní beton vykázán v položce 451314) s vyspárováním z malty M25 -XF4. - 27,0*0,25=6,750 [A] 
Celkem: A=6,750 [B] _x000d_
Celkem 6,75 = 6,750</t>
  </si>
  <si>
    <t>9112B1</t>
  </si>
  <si>
    <t>ZÁBRADLÍ MOSTNÍ SE SVISLOU VÝPLNÍ - DODÁVKA A MONTÁŽ</t>
  </si>
  <si>
    <t>NA SCHODIŠTĚ - 3,8*2=7,600 [A] 
Celkem: A=7,600 [B] _x000d_
Celkem 7,6 = 7,600</t>
  </si>
  <si>
    <t xml:space="preserve">položka zahrnuje:  
dodání zábradlí včetně předepsané povrchové úpravy  
kotvení sloupků, t.j. kotevní desky, šrouby z nerez oceli, vrty a zálivku, pokud zadávací dokumentace nestanoví jinak  
případné nivelační hmoty pod kotevní desky</t>
  </si>
  <si>
    <t>917211</t>
  </si>
  <si>
    <t>ZÁHONOVÉ OBRUBY Z BETONOVÝCH OBRUBNÍKŮ ŠÍŘ 50MM</t>
  </si>
  <si>
    <t>CHODNÍK K LIMNIGRAFICKÉ STANICI</t>
  </si>
  <si>
    <t>20+18+5=43,000 [A] 
Celkem: A=43,000 [B] _x000d_
Celkem 43 = 43,000</t>
  </si>
  <si>
    <t>CZV-PV-H</t>
  </si>
  <si>
    <t xml:space="preserve">Přímé výdaje  - hlavní</t>
  </si>
  <si>
    <t>11010</t>
  </si>
  <si>
    <t>VŠEOBECNÉ VYKLIZENÍ ZASTAVĚNÉHO ÚZEMÍ</t>
  </si>
  <si>
    <t>komplet odstranění všech drobných objektů v prostoru předpokládané polohy objektu SO 211 
celkem odstranění a vyklizení včetně odvozu, uložení s případnou likvidací a poplatkem - pod mostem SO - 90,0+250,0=340,000 [A] 
celkem odstranění a vyklizení včetně odvozu, uložení s případnou likvidací a poplatkem - pod v místě vybouraného mostu pro vyčištění prostoru SO - 610=610,000 [B] 
komplet odstranění všech drobných objektů v prostoru předpokládané polohy objektu SO 212 
celkem odstranění a vyklizení včetně odvozu, uložení s případnou likvidací a poplatkem - pod mostem SO - 25,0+25,0+25,0+25,0=100,000 [C] 
celkem odstranění a vyklizení včetně odvozu, uložení s případnou likvidací a poplatkem - pod v místě vybouraného mostu pro vyčištění prostoru SO - 235,0=235,000 [D] 
komplet odstranění všech drobných objektů v prostoru předpokládané polohy objektu SO 213 
celkem odstranění a vyklizení včetně odvozu, uložení s případnou likvidací a poplatkem - pod mostem SO - 165,0=165,000 [E] 
celkem odstranění a vyklizení včetně odvozu, uložení s případnou likvidací a poplatkem - pod v místě vybouraného mostu pro vyčištění prostoru SO - 165,0=165,000 [F] 
komplet odstranění všech drobných objektů v prostoru předpokládané polohy objektu SO 214 
celkem odstranění a vyklizení včetně odvozu, uložení s případnou likvidací a poplatkem - pod mostem SO - 70,0=70,000 [H] 
celkem odstranění a vyklizení včetně odvozu, uložení s případnou likvidací a poplatkem - pod v místě vybouraného mostu pro vyčištění prostoru SO - 70,0=70,000 [I] 
komplet odstranění všech drobných objektů v prostoru předpokládané polohy objektu SO 215 
celkem odstranění a vyklizení včetně odvozu, uložení s případnou likvidací a poplatkem - pod mostem SO - 350,0=350,000 [K] 
celkem odstranění a vyklizení včetně odvozu, uložení s případnou likvidací a poplatkem - pod v místě vybouraného mostu pro vyčištění prostoru SO - 350,0=350,000 [L] 
komplet odstranění všech drobných objektů v prostoru předpokládané polohy objektu SO 216 
celkem odstranění a vyklizení včetně odvozu, uložení s případnou likvidací a poplatkem - pod mostem SO - 245,0=245,000 [N] 
celkem odstranění a vyklizení včetně odvozu, uložení s případnou likvidací a poplatkem - pod v místě vybouraného mostu pro vyčištění prostoru SO - 245,0=245,000 [O] 
Celkem: A+B+C+D+E+F+H+I+K+L+N+O=2 945,000 [P] _x000d_
Celkem 2945 = 2945,000</t>
  </si>
  <si>
    <t>zahrnuje odstranění všech překážek pro uskutečnění stavby</t>
  </si>
  <si>
    <t>11120</t>
  </si>
  <si>
    <t>ODSTRANĚNÍ KŘOVIN</t>
  </si>
  <si>
    <t xml:space="preserve">Rozsah odečet  ploch dle grafického systému AutoCAD. 
vč. kompletní likvidace a odvozu v režii dodavatele 
1350 m2=1 350,000 [A] 
(25,0+25,0+25,0+25,0+130,0)=230,000 [B] 
Celkem: A+B=1 580,000 [C] _x000d_
Celkem 1580 = 1580,000</t>
  </si>
  <si>
    <t xml:space="preserve">odstranění křovin a stromů do průměru 100 mm  
doprava dřevin bez ohledu na vzdálenost  
spálení na hromadách nebo štěpkování</t>
  </si>
  <si>
    <t>11201</t>
  </si>
  <si>
    <t>KÁCENÍ STROMŮ D KMENE DO 0,5M S ODSTRANĚNÍM PAŘEZŮ</t>
  </si>
  <si>
    <t>vč. Odvozu a odkupu dřevní hmoty zhotovitelem 
30 ks=30,000 [A] 
Celkem: A=30,000 [B] _x000d_
Celkem 30 = 30,000</t>
  </si>
  <si>
    <t xml:space="preserve">Kácení stromů se měří v [ks] poražených stromů (průměr stromů se měří v místě řezu) a zahrnuje zejména:  
- poražení stromu a osekání větví  
- spálení větví na hromadách nebo štěpkování  
- dopravu a uložení kmenů, případné další práce s nimi dle pokynů zadávací dokumentace  
Odstranění pařezů se měří v [ks] vytrhaných nebo vykopaných pařezů a zahrnuje zejména:  
- vytrhání nebo vykopání pařezů  
- veškeré zemní práce spojené s odstraněním pařezů  
- dopravu a uložení pařezů, případně další práce s nimi dle pokynů zadávací dokumentace  
- zásyp jam po pařezech</t>
  </si>
  <si>
    <t>11202</t>
  </si>
  <si>
    <t>KÁCENÍ STROMŮ D KMENE DO 0,9M S ODSTRANĚNÍM PAŘEZŮ</t>
  </si>
  <si>
    <t>vč. Odvozu a odkupu dřevní hmoty zhotovitelem 
8 ks=8,000 [A] 
Celkem: A=8,000 [B] _x000d_
Celkem 8 = 8,000</t>
  </si>
  <si>
    <t>Rozsah-odečet ploch dle grafického systému AutoCAD. 
do položky bourání je třeba zahrnout veškeré pracovní kroky a činnosti dle navržené technologie demolice zhotovitelem stavby včetně vrtání, řezání, jerábování, vyvezení, odstranění a rozbourání včetně odvozu na skládku a uložení. Poplatek za uložení je zahrnut v samostatné položce 0141** 
celkem stávající chodník k průmyslovému areálu část zpevněných ploch - 640,0 *0,05=32,000 [A] 
celkem stávající chodník k mostu přes Orlici - 180,0*0,05=9,000 [B] 
celkem stávající cyklostezka a sjezdy-1133,0 * 0,1=113,300 [C] 
celkem stávající vozovka na mostě SO 211- 4,4*50,3*0,15=33,198 [F] 
celkem stávající chodníky SO 211 - 1,25*0,05*2*50,3=6,288 [G] 
celkem konsrukce vozovky na předpolích SO 211 - 0,15*4,4*(1,1+1,2)=1,518 [H] 
celkem stávající vozovka na mostě SO 212 - 5,1*25,0*0,15=19,125 [I] 
celkem konsrukce vozovky na předpolích SO 212 - 0,15*5,2*(1,5+1,5)=2,340 [J] 
celkem stávající vozovka na mostě SO 213 - 6,15*25,0*0,15=23,063 [L] 
celkem konsrukce vozovky na předpolích SO 213 - 0,15*6,15*(3,5+2,0)=5,074 [M] 
celkem stávající vozovka na mostě SO 214 - 6,05*14,0*0,15=12,705 [O] 
celkem konsrukce vozovky na předpolích SO 214 - 0,15*6,05*(2,5+3,5)=5,445 [P] 
celkem stávající vozovka na mostě SO 215 - 5,6*27,0*0,1=15,120 [R] 
celkem konsrukce vozovky na předpolích SO 215 - 0,15*5,6*(1,0+1,0)=1,680 [S] 
celkem stávající vozovka na mostě SO 216 - 5,2*25,0*0,15=19,500 [T] 
Celkem: A+B+C+F+G+H+I+J+L+M+O+P+R+S+T=299,356 [U] _x000d_
Celkem 299,356 = 299,356</t>
  </si>
  <si>
    <t>11316</t>
  </si>
  <si>
    <t>ODSTRANĚNÍ KRYTU ZPEVNĚNÝCH PLOCH ZE SILNIČNÍCH DÍLCŮ</t>
  </si>
  <si>
    <t>Rozsah-odečet ploch dle grafického systému AutoCAD. 
do položky bourání je třeba zahrnout veškeré pracovní kroky a činnosti dle navržené technologie demolice zhotovitelem stavby včetně vrtání, řezání, jerábování, vyvezení, odstranění a rozbourání včetně odvozu na skládku a uložení. Poplatek za uložení je zahrnut v samostatné položce 0141** 
celkem stávající chodník k průmyslovému areálu - 18,5*1*0,15=2,775 [A] 
Celkem: A=2,775 [B] _x000d_
Celkem 2,775 = 2,775</t>
  </si>
  <si>
    <t>11317</t>
  </si>
  <si>
    <t>ODSTRAN KRYTU ZPEVNĚNÝCH PLOCH Z DLAŽEB KOSTEK</t>
  </si>
  <si>
    <t>Rozsah-odečet ploch dle grafického systému AutoCAD. 
do položky bourání je třeba zahrnout veškeré pracovní kroky a činnosti dle navržené technologie demolice zhotovitelem stavby včetně vrtání, řezání, jerábování, vyvezení, odstranění a rozbourání včetně odvozu na skládku a uložení. Poplatek za uložení je zahrnut v samostatné položce 0141** 
(bez poplatku za skládku - dl. kostky zůstávají zhotoviteli) 
celkem přídlažba cyklostezky - 0,4*(22+21+10+25+30)*0,17=7,344 [A] 
Celkem: A=7,344 [B] _x000d_
Celkem 7,344 = 7,344</t>
  </si>
  <si>
    <t>11318</t>
  </si>
  <si>
    <t>ODSTRANĚNÍ KRYTU ZPEVNĚNÝCH PLOCH Z DLAŽDIC</t>
  </si>
  <si>
    <t>Rozsah-odečet ploch dle grafického systému AutoCAD. 
do položky bourání je třeba zahrnout veškeré pracovní kroky a činnosti dle navržené technologie demolice zhotovitelem stavby včetně vrtání, řezání, jerábování, vyvezení, odstranění a rozbourání včetně odvozu na skládku a uložení. Poplatek za uložení je zahrnut v samostatné položce 0141** 
stávající chodník v obci 140 m2 *0,04=5,600 [A] 
stávající chodník na začátku úseku 54 m2 *0,06=3,240 [B] 
Celkem: A+B=8,840 [C] _x000d_
Celkem 8,84 = 8,840</t>
  </si>
  <si>
    <t xml:space="preserve">Rozsah odečet  ploch dle grafického systému AutoCAD. 
do položky bourání je třeba zahrnout veškeré pracovní kroky a činnosti dle navržené technologie demolice zhotovitelem stavby včetně vrtání, řezání, jerábování, vyvezení, odstranění a rozbourání včetně odvozu na skládku a uložení. Poplatek za uložení je zahrnut v samostatné položce 0141** 
celkem konstrukce vozovky II/305 - 825*0,30=247,500 [A] 
celkem rezerva - položka a kubatura bude čerpána s odsouhlasením objednatele - 50,0 m3=50,000 [D] 
celkem konstrukce vozovky na předmostích SO 211 - 0,3*4,4*(1,1+1,2)=3,036 [F] 
celkem konstrukce vozovky na předmostích SO 212 - 0,3*5,2*(1,5+1,5)=4,680 [G] 
celkem konstrukce vozovky na mostě SO 212 - 5,1*25,0*0,4=51,000 [H] 
celkem konstrukce vozovky na předmostích SO 213- 0,3*6,15*(3,5+2,0)=10,148 [J] 
celkem konstrukce vozovky na předmostích SO 214 - 0,3*6,05*(2,5+3,5)=10,890 [K] 
celkem nadnásyp mostního objektu SO 214 - 6,0*0,2*8,0=9,600 [L] 
celkem konstrukce vozovky na předmostích SO 215 - 0,3*5,6*(1,0+1,0)=3,360 [N] 
celkem konstrukce vozovky na předmostích SO 216 - 0,3*5,2*(1,7+2,5)=6,552 [P] 
celkem konstrukce vozovky na mostě SO 216 - 5,2*25,0*0,25=32,500 [Q] 
Celkem: A+D+F+G+H+J+K+L+N+P+Q=429,266 [R] _x000d_
Celkem 429,266 = 429,266</t>
  </si>
  <si>
    <t xml:space="preserve">Rozsah odečet  ploch dle grafického systému AutoCAD. 
do položky bourání je třeba zahrnout veškeré pracovní kroky a činnosti dle navržené technologie demolice zhotovitelem stavby včetně vrtání, řezání, jerábování, vyvezení, odstranění a rozbourání včetně odvozu na skládku a uložení. Poplatek za uložení je zahrnut v samostatné položce 0141** 
celkem konstrukce vozovky II/305 - 825*0,4=330,000 [A] 
celkem rezerva - položka a kubatura bude čerpána s odsouhlasením objednatele - 50 m3=50,000 [B] 
Celkem: A+B=380,000 [C] _x000d_
Celkem 380 = 380,000</t>
  </si>
  <si>
    <t>11334</t>
  </si>
  <si>
    <t>ODSTRANĚNÍ PODKLADU ZPEVNĚNÝCH PLOCH S CEMENT POJIVEM</t>
  </si>
  <si>
    <t xml:space="preserve">Rozsah odečet  ploch dle grafického systému AutoCAD. 
do položky bourání je třeba zahrnout veškeré pracovní kroky a činnosti dle navržené technologie demolice zhotovitelem stavby včetně vrtání, řezání, jerábování, vyvezení, odstranění a rozbourání včetně odvozu na skládku a uložení. Poplatek za uložení je zahrnut v samostatné položce 0141** 
celkem  
celkem rezerva při výskytu v konstrukci vozovky - položka a kubatura bude čerpána s odsouhlasením objednatele - 700*0,1 = 70 m3=70,000 [A] 
Celkem: A=70,000 [B] _x000d_
Celkem 70 = 70,000</t>
  </si>
  <si>
    <t>11337</t>
  </si>
  <si>
    <t>ODSTRANĚNÍ PODKLADU ZPEVNĚNÝCH PLOCH Z DLAŽEBNÍCH KOSTEK</t>
  </si>
  <si>
    <t xml:space="preserve">Rozsah odečet  ploch dle grafického systému AutoCAD. 
do položky bourání je třeba zahrnout veškeré pracovní kroky a činnosti dle navržené technologie demolice zhotovitelem stavby včetně vrtání, řezání, jerábování, vyvezení, odstranění a rozbourání včetně odvozu na skládku a uložení. Poplatek za uložení je zahrnut v samostatné položce 0141** 
celkem rezerva při výskytu v konstrukci vozovky - položka a kubatura bude čerpána s odsouhlasením objednatele - 700*0,1 = 70 m3=70,000 [A] 
Celkem: A=70,000 [B] _x000d_
Celkem 70 = 70,000</t>
  </si>
  <si>
    <t>11351</t>
  </si>
  <si>
    <t>ODSTRANĚNÍ ZÁHONOVÝCH OBRUBNÍKŮ</t>
  </si>
  <si>
    <t>vč. odvozu na trvalou skládku v dodavatelem definované vzdálenosti 
včetně bet. lože/opěry</t>
  </si>
  <si>
    <t xml:space="preserve">Rozsah odečet  délek dle grafického systému AutoCAD. 
do položky bourání je třeba zahrnout veškeré pracovní kroky a činnosti dle navržené technologie demolice zhotovitelem stavby včetně vrtání, řezání, jerábování, vyvezení, odstranění a rozbourání včetně odvozu na skládku a uložení. Poplatek za uložení je zahrnut v samostatné položce 0141** 
celkem na konci chodníku u povodňovového valu v obci 6 m=6,000 [A] 
Celkem: A=6,000 [B] _x000d_
Celkem 6 = 6,000</t>
  </si>
  <si>
    <t>11352</t>
  </si>
  <si>
    <t>ODSTRANĚNÍ CHODNÍKOVÝCH OBRUBNÍKŮ BETONOVÝCH</t>
  </si>
  <si>
    <t xml:space="preserve">Rozsah odečet  délek dle grafického systému AutoCAD. 
do položky bourání je třeba zahrnout veškeré pracovní kroky a činnosti dle navržené technologie demolice zhotovitelem stavby včetně vrtání, řezání, jerábování, vyvezení, odstranění a rozbourání včetně odvozu na skládku a uložení. Poplatek za uložení je zahrnut v samostatné položce 0141** 
celkem - 119+114+183+100+77=593,000 [A] 
Celkem: A=593,000 [B] _x000d_
Celkem 593 = 593,000</t>
  </si>
  <si>
    <t xml:space="preserve">Rozsah odečet  ploch dle grafického systému AutoCAD. 
pro SO  101 vozovka mimo mosty - 825*0,15=123,750 [A] 
pro SO  101 vozovka mimo mosty OŽK - 315 *0,1=31,500 [B] 
pro SO  101 vozovka na mostech - (230+110+110+50+130+110)*0,05=37,000 [C] 
pro SO  109 vozovka v obci Albrechtice - (1620+160) *0,1=178,000 [D] 
opravy lokálních poruch-předpoklad 15% z celkové plochy živice - 1620*0,15*0,09=21,870 [E] 
Celkem: A+B+C+D+E=392,120 [F] _x000d_
Celkem 392,12 = 392,120</t>
  </si>
  <si>
    <t>12110</t>
  </si>
  <si>
    <t>SEJMUTÍ ORNICE NEBO LESNÍ PŮDY</t>
  </si>
  <si>
    <t xml:space="preserve">Rozsah odečet  ploch dle grafického systému AutoCAD. 
průměrné tl. 0,35 m  
celková plocha dle plánu rekultivace 13694,40 m2 
0,35*13694,40=4 793,040 [A] 
celkem sejmutí ornice  pod stávajícím mostem SO 211 - 0,2*(25,0+25,0+25,0+25,0+130,0)=46,000 [B] 
celkem sejmutí ornice  pod stávajícím mostem SO 212 - 0,2*(25,0+25,0+25,0+25,0+17,0+17,0)=26,800 [C] 
celkem sejmutí ornice  pod stávajícím mostem SO 213 - 0,2*(25,0+25,0+25,0+25,0+41,0+41,0)=36,400 [E] 
celkem sejmutí ornice  pod stávajícím mostem SO 214 - 0,2*(25,0+25,0+25,0+25,0+15,0+15,0)=26,000 [G] 
celkem sejmutí ornice  pod stávajícím mostem SO 215 - 0,2*(25,0+25,0+25,0+25,0+55,0+55,0)=42,000 [I] 
celkem sejmutí ornice  pod stávajícím mostem SO 216 -  0,2*(25,0+25,0+25,0+25,0+58,0+23,0)=36,200 [K] 
Celkem: A+B+C+E+G+I+K=5 006,440 [L] _x000d_
Celkem 5006,44 = 5006,440</t>
  </si>
  <si>
    <t xml:space="preserve">položka zahrnuje sejmutí ornice bez ohledu na tloušťku vrstvy a její vodorovnou dopravu  
nezahrnuje uložení na trvalou skládku</t>
  </si>
  <si>
    <t>vč. odvozu na trvalou skládku v dodavatelem definované vzdálenosti 
hlavní trasa</t>
  </si>
  <si>
    <t xml:space="preserve">Rozsah odečet  ploch dle grafického systému AutoCAD. 
Třída těžitelnosti je uvažována dle ČSN 73 3050. Tato třída těžitelnosti odpovídá třídě I. dle ČSN 73 6133 a TKP 4 
do položky bourání je třeba zahrnout veškeré pracovní kroky a činnosti dle navržené technologie demolice zhotovitelem stavby včetně vrtání, řezání, jerábování, vyvezení, odstranění a rozbourání včetně odvozu na skládku a uložení. Poplatek za uložení je zahrnut v samostatné položce 0141** 
((340+130)/2)*2,85+((910+400)/2)*2,35+((850+360)/2)*2,35+((440+180)/2)*2,25+((780+360)/2)*2,35+((240+50)/2)*1,25=5 849,000 [A] 
Celkem: A=5 849,000 [B] _x000d_
Celkem 5849 = 5849,000</t>
  </si>
  <si>
    <t>celkem položka - 12373 - 5849,00=5 849,000 [A] 
celkem položka 12110- 5006,44=5 006,440 [C] 
Celkem: A+C=10 855,440 [D] _x000d_
Celkem 10855,44 = 10855,440</t>
  </si>
  <si>
    <t>91297</t>
  </si>
  <si>
    <t>DOPRAVNÍ ZRCADLO</t>
  </si>
  <si>
    <t>demontáž</t>
  </si>
  <si>
    <t>položka zahrnuje: 
- demontáž stávajícího zrcadle s dovzem a uložením na předem určené místo</t>
  </si>
  <si>
    <t>odvoz na dodavatelem definovanou skládku a odkup dodavatelem za cenu šrotu dle ZOP 
celkem ks A24+E13+IZ4a+E13+P7+B16+B13+E13+IZ4b+IP5+C8B+P4+C8a+A19+P8+A19+A2a+2E4+A24+IP7+IZ4b+IP5+C9a+IP7+P4+C8b+B8+C7a+IZ4a+E13+C8a+E7b+IS22b+IS22c+P2+E2d+IS3a+IS3b+IS3b+P2+E2b 
41=41,000 [A] 
Celkem: A=41,000 [B] _x000d_
Celkem 41 = 41,000</t>
  </si>
  <si>
    <t>914323</t>
  </si>
  <si>
    <t>DOPRAV ZNAČKY ZMENŠ VEL OCEL FÓLIE TŘ 1 - DEMONTÁŽ</t>
  </si>
  <si>
    <t xml:space="preserve">2 ks=2,000 [A] - IS21a 2x  
Celkem: A=2,000 [B] _x000d_
Celkem 2 = 2,000</t>
  </si>
  <si>
    <t>914513</t>
  </si>
  <si>
    <t>DOPRAV ZNAČ VELKOPLOŠ OCEL LAMELY FÓLIE TŘ 1 - DEMONTÁŽ</t>
  </si>
  <si>
    <t>1 ks - IS9b=1,000 [A] 
Celkem: A=1,000 [B] _x000d_
Celkem 1 = 1,000</t>
  </si>
  <si>
    <t>914923</t>
  </si>
  <si>
    <t>SLOUPKY A STOJKY DZ Z OCEL TRUBEK DO PATKY DEMONTÁŽ</t>
  </si>
  <si>
    <t>odvoz na dodavatelem definovanou skládku a odkup dodavatelem za cenu šrotu dle ZOP 
21 Ks=21,000 [A] 
Celkem: A=21,000 [B] _x000d_
Celkem 21 = 21,000</t>
  </si>
  <si>
    <t>915402</t>
  </si>
  <si>
    <t>VODOR DOPRAV ZNAČ BETON PREFABRIK - ODSTRANĚNÍ</t>
  </si>
  <si>
    <t xml:space="preserve">Rozsah odečet  délek dle grafického systému AutoCAD. 
BETONOVÉ VODÍCÍ PROUŽKY 
(119+114+2,5+77+183)*0,25=123,875 [A] 
Celkem: A=123,875 [B] _x000d_
Celkem 123,875 = 123,875</t>
  </si>
  <si>
    <t>zahrnuje odstranění a odklizení vybouraného materiálu s odvozem na skládku</t>
  </si>
  <si>
    <t>93311</t>
  </si>
  <si>
    <t>ZATĚŽOVACÍ ZKOUŠKA MOSTU STATICKÁ 1. POLE DO 300M2</t>
  </si>
  <si>
    <t>Zatěžovací zkouška mostního provizoria dle požadavku TP daného mostního provizoria a ČSN 73 6209. 
Veškeré práce. Zkouška, průběh, vyhodnocení a předání výsledků objednateli s projednáním a schválením. 
Zatěžovací zkouška mostní provizorní komstrukce lávky pro pěší dle požadavku TP daného typu a TZ dokumentace DSP+PDPS s upřesněním TeP dodavatele. Kompletní soubor prací s tím související včetně vyhodnocení zkoušky i projektu zatěžovací zkoušky.. 
1=1,000 [A] 
Celkem: A=1,000 [B] _x000d_
Celkem 1 = 1,000</t>
  </si>
  <si>
    <t xml:space="preserve">- podklady a dokumentaci zkoušky  
- výrobní dokumentace potřebných zařízení  
- stavební práce spojené s přípravou a provedením zkoušky (zřízení a odstranění)  
- veškerá zkušební zařízení vč. opotřebení a nájmu  
- výpomoce při vlastní zkoušce  
- dodání zatěžovacích prostředků a hmot, manipulaci s nimi a jejich opotřebení a nájem  
- přeprava zatěžovacích prostředků a hmot na stavbu a zpět, včetně zajížďky k váze a vážních poplatků  
- provedení vlastní zkoušky a její vyhodnocení, včetně všech měření a dalších potřebných činností</t>
  </si>
  <si>
    <t>93818</t>
  </si>
  <si>
    <t>OČIŠTĚNÍ ASFALT VOZOVEK ZAMETENÍM</t>
  </si>
  <si>
    <t xml:space="preserve">pro SO  101 vozovka mimo mosty - 825=825,000 [A] 
pro SO  101 vozovka mimo mosty OŽK - 315=315,000 [B] 
pro SO  101 vozovka na mostech - 230+110+110+50+130+110=740,000 [C] 
pro SO  109 vozovka v obci Albrechtice - 1620+160=1 780,000 [D] 
opravy lokálních poruch-předpoklad 15% z celkové plochy živice - 1620*0,15=243,000 [E] 
Celkem: A+B+C+D+E=3 903,000 [F] _x000d_
Celkem 3903 = 3903,000</t>
  </si>
  <si>
    <t>položka zahrnuje očištění předepsaným způsobem včetně odklizení vzniklého odpadu</t>
  </si>
  <si>
    <t>96613</t>
  </si>
  <si>
    <t>BOURÁNÍ KONSTRUKCÍ Z KAMENE NA MC</t>
  </si>
  <si>
    <t xml:space="preserve">včetně odvozu a uložení na skládku dle SOD  do dodavatelem určené vzdálenosti 
do položky bourání je třeba zahrnout veškeré pracovní kroky a činnosti dle navržené technologie demolice zhotovitelem stavby včetně vrtání, řezání, jerábování, vyvezení, odstranění a rozbourání včetně odvozu na skládku a uložení. Poplatek za uložení je zahrnut v samostatné položce 0141** 
celkem rezerva - položka a kubatura bude čerpána s odsouhlasením objednatele - 50,0 m3=50,000 [A] 
Celkem: A=50,000 [B] _x000d_
Celkem 50 = 50,000</t>
  </si>
  <si>
    <t>96614</t>
  </si>
  <si>
    <t>BOURÁNÍ KONSTRUKCÍ Z CIHEL A TVÁRNIC</t>
  </si>
  <si>
    <t xml:space="preserve">Rozsah odečet  ploch dle grafického systému AutoCAD. 
včetně odvozu a uložení na skládku dle SOD  do dodavatelem určené vzdálenosti 
do položky bourání je třeba zahrnout veškeré pracovní kroky a činnosti dle navržené technologie demolice zhotovitelem stavby včetně vrtání, řezání, jerábování, vyvezení, odstranění a rozbourání včetně odvozu na skládku a uložení. Poplatek za uložení je zahrnut v samostatné položce 0141** 
celkem zbylé konstrukce komína - 7,4*1=7,400 [A] 
celkem rezerva - položka a kubatura bude čerpána s odsouhlasením objednatele - 20,0 m3=20,000 [B] 
Celkem: A+B=27,400 [C] _x000d_
Celkem 27,4 = 27,400</t>
  </si>
  <si>
    <t>96615</t>
  </si>
  <si>
    <t>BOURÁNÍ KONSTRUKCÍ Z PROSTÉHO BETONU</t>
  </si>
  <si>
    <t xml:space="preserve">Rozsah odečet  ploch dle grafického systému AutoCAD. 
včetně odvozu a uložení na skládku dle SOD  do dodavatelem určené vzdálenosti 
do položky bourání je třeba zahrnout veškeré pracovní kroky a činnosti dle navržené technologie demolice zhotovitelem stavby včetně vrtání, řezání, jerábování, vyvezení, odstranění a rozbourání včetně odvozu na skládku a uložení. Poplatek za uložení je zahrnut v samostatné položce 0141** 
celkem rezerva - položka a kubatura bude čerpána s odsouhlasením objednatele - 50,0 m3 =50,000 [A] 
Celkem: A=50,000 [B] _x000d_
Celkem 50 = 50,000</t>
  </si>
  <si>
    <t xml:space="preserve">Rozsah odečet  ploch dle grafického systému AutoCAD. 
včetně odvozu a uložení na skládku dle SOD  do dodavatelem určené vzdálenosti 
do položky bourání je třeba zahrnout veškeré pracovní kroky a činnosti dle navržené technologie demolice zhotovitelem stavby včetně vrtání, řezání, jerábování, vyvezení, odstranění a rozbourání včetně odvozu na skládku a uložení. Poplatek za uložení je zahrnut v samostatné položce 0141** 
celkem zbylé základové desky továrny - 230 m2 * 0,5=115,000 [A] 
celkem rezerva celkem rezerva  při výskytu v konstrukci vozovky zbylých konstrukcí továrny - položka a kubatura bude čerpána s odsouhlasením objednatele -  200,0*0,5=100,000 [B] 
Celkem: A+B=215,000 [C] _x000d_
Celkem 215 = 215,000</t>
  </si>
  <si>
    <t>96625</t>
  </si>
  <si>
    <t xml:space="preserve">BOURÁNÍ KONSTRUKCÍ Z PROSTÉHO BETONU  V PODZEMÍ</t>
  </si>
  <si>
    <t xml:space="preserve">včetně odvozu a uložení na skládku dle SOD  do dodavatelem určené vzdálenosti 
do položky bourání je třeba zahrnout veškeré pracovní kroky a činnosti dle navržené technologie demolice zhotovitelem stavby včetně vrtání, řezání, jerábování, vyvezení, odstranění a rozbourání včetně odvozu na skládku a uložení. Poplatek za uložení je zahrnut v samostatné položce 0141** 
celkem rezerva pro bourání podzemních objektů bývalé továrny - položka a kubatura bude čerpána s odsouhlasením objednatele - 50,0 m3=50,000 [A] 
Celkem: A=50,000 [B] _x000d_
Celkem 50 = 50,000</t>
  </si>
  <si>
    <t>96626</t>
  </si>
  <si>
    <t>BOURÁNÍ KONSTRUKCÍ ZE ŽELEZOBETONU V PODZEMÍ</t>
  </si>
  <si>
    <t xml:space="preserve">včetně odvozu a uložení na skládku dle SOD  do dodavatelem určené vzdálenosti 
celkem rezerva pro bourání podzemních objektů bývalé továrny - položka a kubatura bude čerpána s odsouhlasením objednatele - 50,0 m3=50,000 [A] 
Celkem: A=50,000 [B] _x000d_
Celkem 50 = 50,000</t>
  </si>
  <si>
    <t>96687</t>
  </si>
  <si>
    <t>VYBOURÁNÍ ULIČNÍCH VPUSTÍ KOMPLETNÍCH</t>
  </si>
  <si>
    <t>v hlavní trase</t>
  </si>
  <si>
    <t xml:space="preserve">včetně odvozu a uložení na skládku dle SOD  do dodavatelem určené vzdálenosti 
do položky bourání je třeba zahrnout veškeré pracovní kroky a činnosti dle navržené technologie demolice zhotovitelem stavby včetně vrtání, řezání, jerábování, vyvezení, odstranění a rozbourání včetně odvozu na skládku a uložení. Poplatek za uložení je zahrnut v samostatné položce 0141** 
11=11,000 [A] 
Celkem: A=11,000 [B] _x000d_
Celkem 11 = 11,000</t>
  </si>
  <si>
    <t xml:space="preserve">-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</si>
  <si>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 xml:space="preserve">Rozsah odečet délek dle grafického systému AutoCAD. 
celkem napojení na stávající stav  - 4,5+4,5+6,5+8,0+21,88=45,380 [A] 
Celkem: A=45,380 [B] _x000d_
Celkem 45,38 = 45,380</t>
  </si>
  <si>
    <t xml:space="preserve">Rozsah-odečet ploch dle grafického systému AutoCAD. 
Třída těžitelnosti je uvažována dle ČSN 73 3050. Tato třída těžitelnosti odpovídá třídě I. dle ČSN 73 6133 a TKP 4 
odkop pro výměnu podloží pod konstrukcí komunikace  tl. 0,50 m - 900*0,5+135*0,5+260*0,5+690*0,5+992*0,5=1 488,500 [A] 
Celkem: A=1 488,500 [B] _x000d_
Celkem 1488,5 = 1488,500</t>
  </si>
  <si>
    <t>Tato třída těžitelnosti odpovídá třídě I. dle ČSN 73 6133 a TKP 4 
celkem pro položku - 18223 - 242*0,2=48,400 [A] 
celkem pro položku - 17110 - 2 748,550=2 748,550 [B] 
celkem pro položku - 17130 - 1108=1 108,000 [C] 
celkem pro položku - 17310 - 97,875=97,875 [E] 
Celkem: A+B+C+E=4 002,825 [F] _x000d_
Celkem 4002,825 = 4002,825</t>
  </si>
  <si>
    <t xml:space="preserve">Třída těžitelnosti je uvažována dle ČSN 73 3050. Tato třída těžitelnosti odpovídá třídě I. dle ČSN 73 6133 a TKP 4 
Rozsah-odečet délek a plochy dle grafického systému AutoCAD. 
rýha pro přípojky OD UV  DN 150 - (4*1,5+9,5)*1,2*0,95=17,670 [B] 
Celkem: B=17,670 [C] _x000d_
Celkem 17,67 = 17,670</t>
  </si>
  <si>
    <t>Třída těžitelnosti je uvažována dle ČSN 73 3050. Tato třída těžitelnosti odpovídá třídě I. dle ČSN 73 6133 a TKP 4 
uliční vpusti - 0,6*0,8*5=2,400 [A] 
Celkem: A=2,400 [B] _x000d_
Celkem 2,4 = 2,400</t>
  </si>
  <si>
    <t>hutněný násyp komunikace 
((0+1,3)/2)*20+((1,3+3,2)/2)*20+((3,2+13,7)/2)*20+13,7*1,5+61*20+65*11,6+51*31+1,1*40,0+0,5*20=3 856,550 [A] 
odečet objemu pro aktivní zónu 
A-(2216*0,5)=2 748,550 [B] 
Celkem: B=2 748,550 [C] _x000d_
Celkem 2748,55 = 2748,550</t>
  </si>
  <si>
    <t>celkem položka - 12273 - 1488,50=1 488,500 [A] 
celkem položka - 13273 - 17,67=17,670 [B] 
celkem položka - 13373 - 2,4=2,400 [C] 
Celkem: A+B+C=1 508,570 [D] _x000d_
Celkem 1508,57 = 1508,570</t>
  </si>
  <si>
    <t>aktivní zóna 
2216*0,5=1 108,000 [B] 
Celkem: B=1 108,000 [C] _x000d_
Celkem 1108 = 1108,000</t>
  </si>
  <si>
    <t>Rozsah-odečet délek a plochy dle grafického systému AutoCAD. 
(46+7,5+9+23+28+48+10+46)*0,45=97,875 [A] 
Celkem: A=97,875 [B] _x000d_
Celkem 97,875 = 97,875</t>
  </si>
  <si>
    <t xml:space="preserve">přípojky OD UV  DN 150 
(4*1,5+9,5)*1,2*0,80=14,880 [A] 
uliční vpusti 
1,5*1,5*0,55*5=6,188 [B] 
vsakovací jímka 
0,5*3,3*4=6,600 [C] 
Celkem: A+B+C=27,668 [D] _x000d_
Celkem 27,668 = 27,668</t>
  </si>
  <si>
    <t xml:space="preserve">pod výměnou podloží pod násypový tělesem komunikace  
900+135+260+690+992=2 977,000 [A] 
Celkem: A=2 977,000 [B] _x000d_
Celkem 2977 = 2977,000</t>
  </si>
  <si>
    <t>Rozsah-odečet ploch dle grafického systému AutoCAD. 
Navržené ohumusování svahů tělesa komunikace. Rozsah odečet ploch dle grafického systému AutoCAD. 
27+41+73+101=242,000 [A] 
Celkem: A=242,000 [B] _x000d_
Celkem 242 = 242,000</t>
  </si>
  <si>
    <t>Rozsah-odečet ploch dle grafického systému AutoCAD. 
Navržené ohumusování svahových kuželů. Rozsah ploch dle grafického systému AutoCAD (parkovou případně luční travní směsí včetně protierozní rohože). 
27+41+73+101=242,000 [A] 
Celkem: A=242,000 [B] _x000d_
Celkem 242 = 242,000</t>
  </si>
  <si>
    <t>18245</t>
  </si>
  <si>
    <t>ZALOŽENÍ TRÁVNÍKU ZATRAVŇOVACÍ TEXTILIÍ (ROHOŽÍ)</t>
  </si>
  <si>
    <t>Zahrnuje dodání a položení předepsané zatravňovací textilie bez ohledu na sklon terénu, zalévání, první pokosení</t>
  </si>
  <si>
    <t xml:space="preserve">Rozsah-odečet ploch dle grafického systému AutoCAD. 
První kosení obnovených travník ploch.Rozsah ploch dle grafického systému AutoCAD.  
Obnovené travnaté plochy -  27+41+73+101=242,000 [A] 
Celkem: A=242,000 [B] _x000d_
Celkem 242 = 242,000</t>
  </si>
  <si>
    <t>27+41+73+101=242,000 [A] 
Celkem: A=242,000 [B] _x000d_
Celkem 242 = 242,000</t>
  </si>
  <si>
    <t>Komplet konstrukce trativodu vč. prostupů a vč. obsypů a vyústění 
Rozsah-odečet délek dle grafického systému AutoCAD. 
odvodnění silniční pláně dn 150 mm - 91,0=91,000 [B] 
Celkem: B=91,000 [C] _x000d_
Celkem 91 = 91,000</t>
  </si>
  <si>
    <t>21451</t>
  </si>
  <si>
    <t>SANAČNÍ VRSTVY Z LOMOVÉHO KAMENE</t>
  </si>
  <si>
    <t>Rozsah-odečet ploch dle grafického systému AutoCAD. 
celkem rezerva pro sanaci podzemních objektů bývalé továrny - položka a kubatura bude čerpána s odsouhlasením objednatele - 100,0 m3=100,000 [A] 
Celkem: A=100,000 [B] _x000d_
Celkem 100 = 100,000</t>
  </si>
  <si>
    <t xml:space="preserve">položka zahrnuje zahrnuje dodávku lomového kamen předepsané kvality, včetně mimostaveništní a vnitrostaveništní dopravy, rozprostření se zhutněním  
není-li v zadávací dokumentaci uvedeno jinak, jedná se o nakupovaný materiál</t>
  </si>
  <si>
    <t xml:space="preserve">Rozsah-odečet ploch dle grafického systému AutoCAD. 
celkem rezerva pro sanaci podzemních objektů bývalé továrny - položka a kubatura bude čerpána s odsouhlasením objednatele - 320,0 m3=320,000 [A] 
výměna podloží pod násypový tělesem komunikace tl. 0,5 m  
900*0,5+135*0,5+260*0,5+690*0,5+992*0,5=1 488,500 [B] 
Celkem: A+B=1 808,500 [C] _x000d_
Celkem 1808,5 = 1808,500</t>
  </si>
  <si>
    <t>Rozsah-odečet ploch dle grafického systému AutoCAD. 
separační geotextílie pod opevnění svahů násypového tělesa komunikace min. 600g/m2- 51*1,12+3+35+60+3+118+148+50+122+85+3+6=690,120 [A] 
separační geotextilie - vsakovací jímky - 2,0*2,0*2+0,7*2*4=13,600 [B] 
geotextilie pro vsakovací trativod - 91*2,5=227,500 [D] 
Celkem: A+B+D=931,220 [C] _x000d_
Celkem 931,22 = 931,220</t>
  </si>
  <si>
    <t>beton C12/15-X0, XA1 
celkem pod vsakovací jímky - 0,1*0,6*1,6*2+0,1*0,6*2,8*2=0,528 [A] 
celkem rezerva pro sanaci podzemních objektů bývalé továrny - položka a kubatura bude čerpána s odsouhlasením objednatele - 230,0 m3=230,000 [B] 
Celkem: A+B=230,528 [C] _x000d_
Celkem 230,528 = 230,528</t>
  </si>
  <si>
    <t xml:space="preserve">Rozsah-odečet ploch dle grafického systému AutoCAD. 
beton C16/20nXF1 pro dlažbu se sklonem nad 10% nebo C20/25nXF3 pro dlažbu se sklonem do 10% 
pod dlažbu - tl. 150 mm  - (51*1,12+3+35+60+3+118+148+50+122+85+3+6)*0,15 + (42*1,1+23+82+86+205+63)*0,15 + (47+74+19+19+61+119+20+19+49)*0,4*0,15=204,918 [A] 
Celkem: A=204,918 [B] _x000d_
Celkem 204,918 = 204,918</t>
  </si>
  <si>
    <t>Rozsah-odečet ploch dle grafického systému AutoCAD. 
štěrkopískový podsyp tl. 150 mm pod opevnění svahů násypového tělesa komunikace 
(51*1,12+3+35+60+3+118+148+50+122+85+3+6)*0,15=103,518 [A] 
celkem rezerva pro sanaci podzemních objektů bývalé továrny - položka a kubatura bude čerpána s odsouhlasením objednatele - 320,0 m3=320,000 [C] 
celkem vsakovací jímky - 2,0*2,0*0,8=3,200 [E] 
Celkem: A+C+E=426,718 [D] _x000d_
Celkem 426,718 = 426,718</t>
  </si>
  <si>
    <t xml:space="preserve">tl. 150 mm pod  
přípojky OD UV 
(4*1,5+9,5)*1,2*0,15=2,790 [A] 
Celkem: A=2,790 [B] _x000d_
Celkem 2,79 = 2,790</t>
  </si>
  <si>
    <t>Rozsah-odečet délek dle grafického systému AutoCAD. 
stabilizační prahy 400/600 pro dlažby z lomového kamene - 0,4*0,6*(47+10+23+29+9+7+16+35)=42,240 [A] 
Celkem: A=42,240 [B] _x000d_
Celkem 42,24 = 42,240</t>
  </si>
  <si>
    <t>46321</t>
  </si>
  <si>
    <t>ROVNANINA Z LOMOVÉHO KAMENE</t>
  </si>
  <si>
    <t>celkem rovnanina vsakovací jímky - 2,0*2,0*0,5=2,000 [A] 
Celkem: A=2,000 [B] _x000d_
Celkem 2 = 2,000</t>
  </si>
  <si>
    <t xml:space="preserve">položka zahrnuje:  
- dodávku a vyrovnání lomového kamene předepsané frakce do předepsaného tvaru včetně mimostaveništní a vnitrostaveništní dopravy  
není-li v zadávací dokumentaci uvedeno jinak, jedná se o nakupovaný materiál</t>
  </si>
  <si>
    <t xml:space="preserve">Rozsah-odečet ploch dle grafického systému AutoCAD. 
celkem dlažba tl kamene 0,25 m do podkladního betonu (podkladní beton vykázán v položce 451314) s vyspárováním z malty M25 -XF4. -  
(51*1,12+3+35+60+3+118+148+50+122+85+3+6)*0,25 + (42*1,1+23+82+86+205+63)*0,25 + (47+74+19+19+61+119+20+19+49)*0,4*0,25=341,530 [A] 
Celkem: A=341,530 [B] _x000d_
Celkem 341,53 = 341,530</t>
  </si>
  <si>
    <t>56140</t>
  </si>
  <si>
    <t>KAMENIVO ZPEVNĚNÉ CEMENTEM</t>
  </si>
  <si>
    <t xml:space="preserve">Rozsah-odečet ploch dle grafického systému AutoCAD. 
dělící ostrůvek  SC8/10 tl. 220 mm 
25,0 m2*0,22=5,500 [A] 
Celkem: A=5,500 [B] _x000d_
Celkem 5,5 = 5,500</t>
  </si>
  <si>
    <t xml:space="preserve">- dodání směsi v požadované kvalitě  
- očištění podkladu  
- uložení směsi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 nezahrnuje postřiky, nátěry  
- nezahrnuje úpravu povrchu krytu</t>
  </si>
  <si>
    <t xml:space="preserve">Rozsah-odečet ploch dle grafického systému AutoCAD. 
dvě vrtsvy ŠDa fr. 0-63 tl. 150 mm -  (4120-1834,815)+(24+22,5+9+7+28+23+81+73)*0,50+(4120-1834,815)+(24+22,5+9+7+28+23+81+73)*0,75+40=4 944,745 [A] 
Celkem: A=4 944,745 [B] _x000d_
Celkem 4944,745 = 4944,745</t>
  </si>
  <si>
    <t>Rozsah-odečet délek a šířek dle grafického systému AutoCAD. 
ŠD fr. 0-32 - 46*0,85+7,5*1,5+9*1,5+23*1,5+28*1,5+48*1,5+10*1,5+46*0,75=261,850 [A] 
Celkem: A=261,850 [B] _x000d_
Celkem 261,85 = 261,850</t>
  </si>
  <si>
    <t xml:space="preserve">Rozsah-odečet ploch dle grafického systému AutoCAD. 
mezi ACO a ACL  - 0,3 kg/m2 - 4120+(24+22,5+9+7+28+23+81+73)*0,15+320=4 480,125 [A] 
mezi ACL a ACP nebo dofrézovaný povrch - 0,4 kg/m2 - 4120+(24+22,5+9+7+28+23+81+73)*0,25+320=4 506,875 [B] 
Celkem: A+B=8 987,000 [C] _x000d_
Celkem 8987 = 8987,000</t>
  </si>
  <si>
    <t>Vozovkové výztužné vrstvy z geomřížovin 
Celkem geomříže do přechodové oblasti so 202 v konstrukci vozovky 
celkem před opěrou 01 - (10,0*8,0)=80,000 [A] 
celkem před opěrou 02 - (10,0*8,0)=80,000 [B] 
Celkem geomříže do přechodové oblasti so 203 v konstrukci vozovky 
celkem před opěrou 01 - (10,0*8,0)=80,000 [C] 
celkem před opěrou 02 - (10,0*8,0)=80,000 [D] 
Celkem: A+B+C+D=320,000 [E] _x000d_
Celkem 320 = 320,000</t>
  </si>
  <si>
    <t>Rozsah-odečet ploch dle grafického systému AutoCAD. 
ACO 11+ TL. 40 mm - 4120+320=4 440,000 [A] 
Celkem: A=4 440,000 [B] _x000d_
Celkem 4440 = 4440,000</t>
  </si>
  <si>
    <t>Rozsah-odečet ploch dle grafického systému AutoCAD. 
ACL 16+ TL. 60 mm - ((4120-(518,365+171,195+171,195+974,06))+((24+22,5+9+7+28+23+81+73)*0,15)+320)=2 645,310 [A] 
Celkem: A=2 645,310 [B] _x000d_
Celkem 2645,31 = 2645,310</t>
  </si>
  <si>
    <t>Rozsah-odečet ploch dle grafického systému AutoCAD. 
ACP 22+ TL. 90 mm - ((4120-(518,365+171,195+171,195+974,06))+((24+22,5+9+7+28+23+81+73)*0,25))=2 352,060 [A] 
Celkem: A=2 352,060 [B] _x000d_
Celkem 2352,06 = 2352,060</t>
  </si>
  <si>
    <t>582622</t>
  </si>
  <si>
    <t>KRYTY Z BETON DLAŽDIC SE ZÁMKEM ŠEDÝCH TL 80MM DO LOŽE Z MC</t>
  </si>
  <si>
    <t>Rozsah odečet ploch dle grafického systému AutoCAD. 
dělící ostrůvek - 25,0 m2=25,000 [A] 
Celkem: A=25,000 [B] _x000d_
Celkem 25 = 25,000</t>
  </si>
  <si>
    <t>přípojky OD UV 
4*1,5 m+9,5 m=15,500 [A] 
Celkem: A=15,500 [B] _x000d_
Celkem 15,5 = 15,500</t>
  </si>
  <si>
    <t xml:space="preserve">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</si>
  <si>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 xml:space="preserve">odvodnění pod dlažbou  - 37+14,0+47+25+23+29+7+10=192,000 [A] 
Celkem: A=192,000 [B] _x000d_
Celkem 192 = 192,000</t>
  </si>
  <si>
    <t>5 ks=5,000 [A] 
Celkem: A=5,000 [B] _x000d_
Celkem 5 = 5,000</t>
  </si>
  <si>
    <t>9113B1</t>
  </si>
  <si>
    <t>SVODIDLO OCEL SILNIČ JEDNOSTR, ÚROVEŇ ZADRŽ H1 -DODÁVKA A MONTÁŽ</t>
  </si>
  <si>
    <t>28+15+30+30+26+8+63=200,000 [A] 
Celkem: A=200,000 [B] _x000d_
Celkem 200 = 200,000</t>
  </si>
  <si>
    <t xml:space="preserve">položka zahrnuje:  
- kompletní dodávku všech dílů ocelového svodidla s předepsanou povrchovou úpravou včetně spojovacích prvků  
- montáž a osazení svodidla, osazení sloupků zaberaněním nebo osazením do betonových bloků (včetně betonových bloků a nutných zemních prací  
- ukončení zapuštěním do betonových bloků (včetně betonového bloku a nutných zemních prací) nebo koncovkou  
- přechod na jiný typ svodidla nebo přes mostní závěr  
- ochranu proti bludným proudům a vývody pro jejich měření  
nezahrnuje odrazky nebo retroreflexní fólie</t>
  </si>
  <si>
    <t>Rozsah odečet délek dle grafického systému AutoCAD. 
BETONOVÉ VODÍCÍ PROUŽKY 
(91+71)*0,25=40,500 [A] 
Celkem: A=40,500 [B] _x000d_
Celkem 40,5 = 40,500</t>
  </si>
  <si>
    <t>Rozsah odečet délek dle grafického systému AutoCAD. 
100/25/15 - 71+91=162,000 [A] 
Celkem: A=162,000 [B] _x000d_
Celkem 162 = 162,000</t>
  </si>
  <si>
    <t>91726</t>
  </si>
  <si>
    <t>KO OBRUBNÍKY BETONOVÉ</t>
  </si>
  <si>
    <t>Rozsah odečet délek dle grafického systému AutoCAD. 
KO obrubky pro dělící ostrůvek - 48,0 M=48,000 [A] 
Celkem: A=48,000 [B] _x000d_
Celkem 48 = 48,000</t>
  </si>
  <si>
    <t xml:space="preserve">Rozsah odečet délek dle grafického systému AutoCAD. 
celkem napojení na stávající stav  - (4,5+4,5+6,5+8,0+21,88)*0,04*0,01=0,018 [A] 
Celkem: A=0,018 [B] _x000d_
Celkem 0,018 = 0,018</t>
  </si>
  <si>
    <t>93639</t>
  </si>
  <si>
    <t>ZAÚSTĚNÍ SKLUZŮ (VČET DLAŽBY Z LOM KAMENE)</t>
  </si>
  <si>
    <t>celkem vsakovací jímka dle PD s betony dle PD - komplet 
celkem 1 ks=1,000 [A] 
Celkem: A=1,000 [B] _x000d_
Celkem 1 = 1,000</t>
  </si>
  <si>
    <t xml:space="preserve">Rozsah odečet ploch dle grafického systému AutoCAD. 
včetně odvozu a uložení na skládku dle SOD  do dodavatelem určené vzdálenosti 
do položky bourání je třeba zahrnout veškeré pracovní kroky a činnosti dle navržené technologie demolice zhotovitelem stavby včetně vrtání, řezání, jerábování, vyvezení, odstranění a rozbourání včetně odvozu na skládku a uložení. Poplatek za uložení je zahrnut v samostatné položce 0141** 
celkem rezerva pro bourání podzemních objektů bývalé továrny  (kubatura čerpána po odsouhlasení objednatelem - předpoklad) - 280*0,5=140,000 [A] 
Celkem: A=140,000 [B] _x000d_
Celkem 140 = 140,000</t>
  </si>
  <si>
    <t xml:space="preserve">Rozsah odečet  ploch dle grafického systému AutoCAD. 
včetně odvozu a uložení na skládku dle SOD  do dodavatelem určené vzdálenosti 
do položky bourání je třeba zahrnout veškeré pracovní kroky a činnosti dle navržené technologie demolice zhotovitelem stavby včetně vrtání, řezání, jerábování, vyvezení, odstranění a rozbourání včetně odvozu na skládku a uložení. Poplatek za uložení je zahrnut v samostatné položce 0141** 
celkem rezerva pro bourání podzemních objektů bývalé továrny  (kubatura čerpána po odsouhlasení objednatelem - předpoklad) - 280*0,5=140,000 [A] 
Celkem: A=140,000 [B] _x000d_
Celkem 140 = 140,000</t>
  </si>
  <si>
    <t xml:space="preserve">Třída těžitelnosti je uvažována dle ČSN 73 3050. Tato třída těžitelnosti odpovídá třídě I. dle ČSN 73 6133 a TKP 4 
odkop pro výměnu podloží pod konstrukcí chodníku/cyklostezky  tl. 0,50 m - 343,0 *0,5=171,500 [A] 
Celkem: A=171,500 [B] _x000d_
Celkem 171,5 = 171,500</t>
  </si>
  <si>
    <t>pro pol 17110 
hutněný násyp komunikace 
((0+0,65)/2)*20+((0,65+2,0)/2)*20+((2,0+7,5)/2)*20+7,5*2,0=143,000 [A] 
Celkem: A=143,000 [B] _x000d_
Celkem 143 = 143,000</t>
  </si>
  <si>
    <t>hutněný násyp komunikace 
((0+0,65)/2)*20+((0,65+2,0)/2)*20+((2,0+7,5)/2)*20+7,5*2,0=143,000 [A] 
Celkem: A=143,000 [B] _x000d_
Celkem 143 = 143,000</t>
  </si>
  <si>
    <t>celkem položka - 12273 - 171,50=171,500 [A] 
celkem položka - 461314 - 12,30=12,300 [B] 
Celkem: A+B=183,800 [C] _x000d_
Celkem 183,8 = 183,800</t>
  </si>
  <si>
    <t>Rozsah-odečet ploch dle grafického systému AutoCAD. 
STÁVAJÍCÍ CHODNÍK K PRŮMYSLOVÉMU AREÁLU - 116+30+42+14+17+2+1,5=222,500 [A] 
Celkem: A=222,500 [B] _x000d_
Celkem 222,5 = 222,500</t>
  </si>
  <si>
    <t>výměna podloží pod násypový tělesem komunikace tl. 0,5 m - 343,0 *0,5=171,500 [B] 
Celkem: B=171,500 [C] _x000d_
Celkem 171,5 = 171,500</t>
  </si>
  <si>
    <t>Rozsah-odečet ploch dle grafického systému AutoCAD. 
separační geotextílie pod opevnění svahů násypového tělesa komunikace min. 600g/m2- 82,0 M2=82,000 [A] 
Celkem: A=82,000 [B] _x000d_
Celkem 82 = 82,000</t>
  </si>
  <si>
    <t xml:space="preserve">Rozsah-odečet plochy dle grafického systému AutoCAD. 
beton C16/20nXF1 pro dlažbu se sklonem nad 10% nebo C20/25nXF3 pro dlažbu se sklonem do 10% 
pod dlažbu - tl. 150 mm  - 82,0*0,15=12,300 [A] 
Celkem: A=12,300 [B] _x000d_
Celkem 12,3 = 12,300</t>
  </si>
  <si>
    <t>Rozsah-odečet plochy dle grafického systému AutoCAD. 
štěrkopískový podsyp tl. 150 mm pod opevnění svahů násypového tělesa komunikace - 82*0,15=12,300 [A] 
výměna podloží pod násypový tělesem komunikace tl. 0,5 m - 343,0 *0,5=171,500 [B] 
Celkem: A+B=183,800 [C] _x000d_
Celkem 183,8 = 183,800</t>
  </si>
  <si>
    <t>Rozsah-odečet délky dle grafického systému AutoCAD. 
stabilizační prahy 400/600 pro dlažby z lomového kamene - 0,4*0,6*48=11,520 [A] 
Celkem: A=11,520 [B] _x000d_
Celkem 11,52 = 11,520</t>
  </si>
  <si>
    <t>Rozsah-odečet plochy dle grafického systému AutoCAD. 
celkem dlažba tl kamene 0,25 m do podkladního betonu (podkladní beton vykázán v položce 451314) s vyspárováním z malty M25 -XF4. - 82,0*0,25=20,500 [A] 
Celkem: A=20,500 [B] _x000d_
Celkem 20,5 = 20,500</t>
  </si>
  <si>
    <t>ŠD fr. 0-63 - 
Rozsah-odečet ploch dle grafického systému AutoCAD. 
206+116+30+42+14+17=425,000 [A] 
Celkem: A=425,000 [B] _x000d_
Celkem 425 = 425,000</t>
  </si>
  <si>
    <t>56360</t>
  </si>
  <si>
    <t>VOZOVKOVÉ VRSTVY Z RECYKLOVANÉHO MATERIÁLU</t>
  </si>
  <si>
    <t>Rozsah-odečet ploch dle grafického systému AutoCAD. 
R-mat - (206+116+30+42+14+17)*0,06=25,500 [A] 
Celkem: A=25,500 [B] _x000d_
Celkem 25,5 = 25,500</t>
  </si>
  <si>
    <t xml:space="preserve">- dodání recyklátu v požadované kvalitě  
- očištění podkladu  
- uložení recyklátu dle předepsaného technologického předpisu, zhutnění vrstvy v předepsané tloušťce  
- zřízení vrstvy bez rozlišení šířky, pokládání vrstvy po etapách, včetně pracovních spar a spojů  
- úpravu napojení, ukončení   
- nezahrnuje postřiky, nátěry</t>
  </si>
  <si>
    <t>ŠD fr. 0-32 - 187,5*0,50=93,750 [A] 
Celkem: A=93,750 [B] _x000d_
Celkem 93,75 = 93,750</t>
  </si>
  <si>
    <t>574A31</t>
  </si>
  <si>
    <t>ASFALTOVÝ BETON PRO OBRUSNÉ VRSTVY ACO 8 TL. 40MM</t>
  </si>
  <si>
    <t>Rozsah-odečet ploch dle grafického systému AutoCAD. 
ACO 8 CH TL. 40 mm - 206+116+30+42+14+17=425,000 [A] 
Celkem: A=425,000 [B] _x000d_
Celkem 425 = 425,000</t>
  </si>
  <si>
    <t>58261A</t>
  </si>
  <si>
    <t>KRYTY Z BETON DLAŽDIC SE ZÁMKEM BAREV RELIÉF TL 60MM DO LOŽE Z KAM</t>
  </si>
  <si>
    <t>Rozsah-odečet ploch dle grafického systému AutoCAD. 
VAROVNÉ A SIGNÁLNÍ PÁSY - 2,5+1,5+2,5+2+1,5=10,000 [A] 
Celkem: A=10,000 [B] _x000d_
Celkem 10 = 10,000</t>
  </si>
  <si>
    <t>711117</t>
  </si>
  <si>
    <t>IZOLACE BĚŽNÝCH KONSTRUKCÍ PROTI ZEMNÍ VLHKOSTI Z PE FÓLIÍ</t>
  </si>
  <si>
    <t>Rozsah-odečet délky dle grafického systému AutoCAD. 
izolace zdiva nemovitosti nopovou fólií - 0,5*96=48,000 [A] 
Celkem: A=48,000 [B] _x000d_
Celkem 48 = 48,000</t>
  </si>
  <si>
    <t xml:space="preserve">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</si>
  <si>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5+88+80+14,50=187,500 [A] 
Celkem: A=187,500 [B] _x000d_
Celkem 187,5 = 187,500</t>
  </si>
  <si>
    <t>100/25/15 - 10,0 M=10,000 [A] 
Celkem: A=10,000 [B] _x000d_
Celkem 10 = 10,000</t>
  </si>
  <si>
    <t>SO 190</t>
  </si>
  <si>
    <t>DOPRAVNÍ ZNAČENÍ</t>
  </si>
  <si>
    <t xml:space="preserve">typ F 
bílé  - 3+3=6,000 [A] 
Celkem: A=6,000 [B] _x000d_
Celkem 6 = 6,000</t>
  </si>
  <si>
    <t>91267</t>
  </si>
  <si>
    <t>ODRAZKY NA SVODIDLA</t>
  </si>
  <si>
    <t>Odrazky do svodnic á 10,0m. 
(28+30+30+26+8+63)/10=18,5 
tzn.19 ks=19,000 [A] 
Celkem: A=19,000 [B] _x000d_
Celkem 19 = 19,000</t>
  </si>
  <si>
    <t>- kompletní dodávka se všemi pomocnými a doplňujícími pracemi a součástmi</t>
  </si>
  <si>
    <t>přeložení stávajíchc DZ do nové polohy nebo odvoz</t>
  </si>
  <si>
    <t>E7b, C8a, IZ4b, IZ4a, E13, P4, C8b, C9a, C7a, IP7, A24, IP7, A2a, E4, A19, A19, C8b, P4, IZ4b, E13, IZ4a, IS21a, IS21a, A24, B13, E13 
26=26,000 [A] 
Celkem: A=26,000 [B] _x000d_
Celkem 26 = 26,000</t>
  </si>
  <si>
    <t>914121</t>
  </si>
  <si>
    <t>DOPRAVNÍ ZNAČKY ZÁKLADNÍ VELIKOSTI OCELOVÉ FÓLIE TŘ 1 - DODÁVKA A MONTÁŽ</t>
  </si>
  <si>
    <t xml:space="preserve">ocelové pozink, cedule s reflexní úpravou s fólií třídy 1 
celkem  52 ks =52,000 [A] - A19+IP6+C7a+C9b+IP6+A24+P2+P4+IS15a+E13+A19+B20a+IP7+C9a+C9b+C9a+IS15a+IZ4b+P4+IZ4a+IP7+A19+IZ4b+A24+IZ4a+B21a+A2a+E4+A19+C4a+Z6b+C4a+Z6b+IP7+C9a+C7a+IP7+C8a+E7b+P4+C6b+A19+E13+IS22b+IS22c+IS3a+IS3b+IS3b+P2+E2b+B13+E13 
dolnění Dz dle bezpečnostního auditu 
P2+E2b+P2+E2b+P2+E2b+P2+E2b+P2+E2b+P2+E2b 
12=12,000 [B] 
Celkem: A+B=64,000 [C] _x000d_
Celkem 64 = 64,000</t>
  </si>
  <si>
    <t xml:space="preserve">položka zahrnuje:  
- dodávku a montáž značek v požadovaném provedení</t>
  </si>
  <si>
    <t>914322</t>
  </si>
  <si>
    <t>DOPRAV ZNAČKY ZMENŠ VEL OCEL FÓLIE TŘ 1 - MONTÁŽ S PŘESUNEM</t>
  </si>
  <si>
    <t xml:space="preserve">celkem 2 ks =2,000 [A] - IS21a  
Celkem: A=2,000 [B] _x000d_
Celkem 2 = 2,000</t>
  </si>
  <si>
    <t>914512</t>
  </si>
  <si>
    <t>DOPR ZNAČ VELKOPLOŠ OCEL LAMELY FÓL TŘ 1 - MONT S PŘESUNEM</t>
  </si>
  <si>
    <t xml:space="preserve">celkem  1 ks - IS9b=1,000 [A] 
Celkem: A=1,000 [B] _x000d_
Celkem 1 = 1,000</t>
  </si>
  <si>
    <t xml:space="preserve">položka zahrnuje:  
- demontáž stávající dopravní značky s příslušenstvím, její přemístění z původního místa a její osazení a montáž na místě určeném projektem</t>
  </si>
  <si>
    <t>914921</t>
  </si>
  <si>
    <t>SLOUPKY A STOJKY DOPRAVNÍCH ZNAČEK Z OCEL TRUBEK DO PATKY - DODÁVKA A MONTÁŽ</t>
  </si>
  <si>
    <t>celkem 26 ks=26,000 [A] 
doplnění Dz dle bezpečnostního auditu 
P2+E2b+P2+E2b+P2+E2b+P2+E2b+P2+E2b+P2+E2b 
6=6,000 [B] 
Celkem: A+B=32,000 [C] _x000d_
Celkem 32 = 32,000</t>
  </si>
  <si>
    <t xml:space="preserve">položka zahrnuje:  
- sloupky a upevňovací zařízení včetně jejich osazení (betonová patka, zemní práce)</t>
  </si>
  <si>
    <t>914981</t>
  </si>
  <si>
    <t>SLOUPKY A STOJKY DZ Z PŘÍHRAD KONSTR DOD A MONTÁŽ</t>
  </si>
  <si>
    <t>celkem 2 ks=2,000 [A] 
Celkem: A=2,000 [B] _x000d_
Celkem 2 = 2,000</t>
  </si>
  <si>
    <t>914983</t>
  </si>
  <si>
    <t>SLOUPKY A STOJKY DZ Z PŘÍHRAD KONSTR DEMONTÁŽ</t>
  </si>
  <si>
    <t xml:space="preserve">vodící čára souvislá V4 0,125 - (24+11+11+11+14+21+70+57+488+85+411+13+19+37+37+2+2+19+21+15+72+194+92+10)*0,125=217,000 [A] 
podélná čára přerušovaná V1a - 0,125 - (83+60+18+100+26+18+8+70+6+10)*0,125=49,875 [B] 
podélná čára přerušovaná V2b 1,5/1,5 - 0,125 - (20+20+20+17+17+17+10)*0,125*0,5=7,563 [C] 
podélná čára přerušovaná V2b 3,0/1,5 - 0,125 - (((155+108+10)*0,125))*0,66=22,523 [D] 
přechod pro chodce V7a - 0,5*3*7=10,500 [E] 
přejezd pro cyklisty V8a -  0,5*0,5*14+0,5*0,5*16=7,500 [F] 
dopravní stíny V13a -  0,65+0,65+0,5+0,25+0,75+1,25+0,7+0,2+3,4+1,1=9,450 [G] 
doplnění Dz dle bezpečnostního auditu 
podélná čára přerušovaná V1a - 0,125 - 60*0,125=7,500 [I] 
Celkem: A+B+C+D+E+F+G+I=331,911 [H] _x000d_
Celkem 331,911 = 331,911</t>
  </si>
  <si>
    <t>91551</t>
  </si>
  <si>
    <t>VODOROVNÉ DOPRAVNÍ ZNAČENÍ - PŘEDEM PŘIPRAVENÉ SYMBOLY</t>
  </si>
  <si>
    <t>V20 - 18 Ks=18,000 [A] 
V9 - 3 Ks=3,000 [B] 
V15-P4 - 2 Ks=2,000 [C] 
Celkem: A+B+C=23,000 [D] _x000d_
Celkem 23 = 23,000</t>
  </si>
  <si>
    <t xml:space="preserve">položka zahrnuje:  
- dodání a pokládku předepsaného symbolu  
- zahrnuje předznačení a reflexní úpravu</t>
  </si>
  <si>
    <t>12473</t>
  </si>
  <si>
    <t>VYKOPÁVKY PRO KORYTA VODOTEČÍ TŘ. I</t>
  </si>
  <si>
    <t xml:space="preserve">Třída těžitelnosti je uvažována dle ČSN 73 3050. Tato třída těžitelnosti odpovídá třídě I. dle ČSN 73 6133 a TKP 4 
celkem úprava břehů na vtoku  - 0,35*1,2*(100,5+101,5)=84,840 [A] 
celkem úprava břehů na výtoku - 0,35*1,2*(63,0+61,0)=52,080 [B] 
Celkem: A+B=136,920 [C] _x000d_
Celkem 136,92 = 136,920</t>
  </si>
  <si>
    <t>Tato třída těžitelnosti odpovídá třídě I. dle ČSN 73 6133 a TKP 4 
celkem položka 17411 - 661,2=661,200 [A] 
celkem položka 18233 - 0,2*556,0=111,200 [B] 
celkem položka 18223 - 0,2*8,04=1,608 [C] 
Celkem: A+B+C=774,008 [D] _x000d_
Celkem 774,008 = 774,008</t>
  </si>
  <si>
    <t>12960</t>
  </si>
  <si>
    <t>ČIŠTĚNÍ VODOTEČÍ A MELIORAČ KANÁLŮ OD NÁNOSŮ</t>
  </si>
  <si>
    <t>Třída těžitelnosti je uvažována dle ČSN 73 3050. Tato třída těžitelnosti odpovídá třídě I. dle ČSN 73 6133 a TKP 4 
celkem úprava dna, předpoklad - 0,2*2,5*(14,5+28,0+12,4+14,5+28,0+12,4)=54,900 [C] 
Celkem: C=54,900 [D] _x000d_
Celkem 54,9 = 54,900</t>
  </si>
  <si>
    <t>- vodorovná a svislá doprava, přemístění, přeložení, manipulace s výkopkem a uložení na skládku (bez poplatku)</t>
  </si>
  <si>
    <t>Třída těžitelnosti je uvažována dle ČSN 73 3050. Tato třída těžitelnosti odpovídá třídě I. dle ČSN 73 6133 a TKP 4- 2005. 
sanace násypu a přechodových oblastí - 0,6*(65,0+183,0)=148,800 [A] 
celkem výkop pro opěru a založení 01 - 24,7*13,35+0,5*24,7*(2,2+2,2)=384,085 [B] 
celkem výkop pro podporu a založení P2 - 24,9*20,0=498,000 [C] 
celkem výkop pro podporu a založení P3 - 28,7*20,0=574,000 [D] 
celkem výkop pro opěru a založení 04 - 12,8*13,7+0,5*12,8*(1,0+2,1)+1,6*2,5*2,7+0,5*2,0*2,5*1,6+1,6*2,5*3,6+0,5*2,0*2,5=226,900 [E] 
celkem pro vsakovací jímky - (3+3)*0,75*2,0*2,0=18,000 [F] 
Celkem: A+B+C+D+E+F=1 849,785 [G] _x000d_
Celkem 1849,785 = 1849,785</t>
  </si>
  <si>
    <t>celkem položka 12473 - 136,92=136,920 [A] 
celkem položka - 13173 - 1849,78=1 849,780 [C] 
celkem položka - 264342 - 434*3,1415*0,51^2=354,623 [E] 
celkem položka - 461211 - 67,2=67,200 [G] 
celkem položka - 461314 - 71,932=71,932 [H] 
Celkem: A+C+E+G+H=2 480,455 [I] _x000d_
Celkem 2480,455 = 2480,455</t>
  </si>
  <si>
    <t>celkem násyp dle ČSN 73 6133, TKP 4 a ČSN 73 6242 
celkem násyp svahových kuželů v rozsahu tohoto SO - před a za mostem 
Násyp svahových kuželů před mostem - 24,2*2,7+24,0*2,7=130,140 [A] 
Násyp svahových kuželů za mostem - 31,7*3,5+24,2*3,5=195,650 [B] 
Násyp za opěrou před a za mostem - 3,3*16,1+7,3*20,5=202,780 [C] 
Celkem: A+B+C=528,570 [D] _x000d_
Celkem 528,57 = 528,570</t>
  </si>
  <si>
    <t>Celkem zpětné využití vhodné stávající zeminy dle ČSN 73 6133 a TKP 4. 
celkem zásyp opěry 01 před a podél opěry - 9,6*2*1,1=21,120 [A] 
celkem zásyp opěry 02 před a podél opěry - 13,5*1,1+11,0*1,1=26,950 [B] 
celkem zásyp pilíře P2 po obvodu - 10,2*9,0+1,9*9,0+17,8*(2,7+8,1)=301,140 [C] 
celkem zásyp pilíře P3 po obvodu - 9,8*9,0+1,8*9,0+18,0*(2,7+8,1)=298,800 [D] 
celkem podél patek pod mostem - 0,25*0,6*(12,6+13,8+12,9+13,6)=7,935 [E] 
celkem zásyp po obvodu vsakovacích jímek - (3+3)*(0,25*1,5*0,5*2+0,25*2,0*2*0,5)=5,250 [F] 
Celkem: A+B+C+D+E+F=661,195 [G] _x000d_
Celkem 661,195 = 661,195</t>
  </si>
  <si>
    <t>celkem v prostoru pod mostem pod opevnění pod mostem - 153,0+1,2*50,0+1,2*49,0+156,0=427,800 [A] 
pod opevnění svahových kuželů před a za mostem - 1,2*(13,5+20,3+25,0+31,5)=108,360 [B] 
sanace násypu a přechodových oblastí - 138,0+153,0=291,000 [C] 
pod opevnění toku a dotčených ploch - 4,5+1,2*(17,5+5,5+59,5+61,5)=177,300 [D] 
pod opevnění kamennou rovnaninou břehů toku - 1,2*(98,5+102,0)=240,600 [E] 
celkem pod rampová napojení - 3,0*1,0+3,0*1,0+3,0*0,5*(1,0+1,5)+1,25*1,75=11,938 [F] 
Celkem: A+B+C+D+E+F=1 256,998 [G] _x000d_
Celkem 1256,998 = 1256,998</t>
  </si>
  <si>
    <t>Navržené ohumusování svahových kuželů. Rozsah odečet ploch dle grafického systému AutoCAD. 
celkem 1,2*(2,5+3,2+1,0)=8,040 [A] _x000d_
Celkem 8,04 = 8,040</t>
  </si>
  <si>
    <t>18233</t>
  </si>
  <si>
    <t>ROZPROSTŘENÍ ORNICE V ROVINĚ V TL DO 0,20M</t>
  </si>
  <si>
    <t xml:space="preserve">Navržené ohumusování dotčených ploch.  
Rozsah odečet ploch dle grafického systému AutoCAD. 
celkem ohumusování podél dlažeb pod mostem - 133,0+145,0+56,0+91,0+131,0=556,000 [A] 
Celkem: A=556,000 [B] _x000d_
Celkem 556 = 556,000</t>
  </si>
  <si>
    <t xml:space="preserve">položka zahrnuje:  
nutné přemístění ornice z dočasných skládek vzdálených do 50m  
rozprostření ornice v předepsané tloušťce v rovině a ve svahu do 1:5</t>
  </si>
  <si>
    <t>Navržené ohumusování svahových kuželů. Rozsah ploch dle grafického systému AutoCAD (parkovou případně luční travní směsí včetně protierozní rohože). 
celkem ohumusování podél dlažeb pod mostem - 133,0+145,0+56,0+91,0+131,0=556,000 [A] 
celkem pod ohumusování na kuželích - 1,2*(2,5+3,2+1,0)=8,040 [B] 
Celkem: A+B=564,040 [C] _x000d_
Celkem 564,04 = 564,040</t>
  </si>
  <si>
    <t xml:space="preserve">První kosení obnovených travník ploch.Rozsah ploch dle grafického systému AutoCAD.  
celkem ohumusování podél dlažeb pod mostem - 133,0+145,0+56,0+91,0+131,0=556,000 [A] 
celkem pod ohumusování na kuželích - 1,2*(2,5+3,2+1,0)=8,040 [B] 
Celkem: A+B=564,040 [C] _x000d_
Celkem 564,04 = 564,040</t>
  </si>
  <si>
    <t>18233 Rozprostření ornice v rovině v tl = 0,2 m; 556 m2=556,000 [A] 
18223 Rozprostření ornice ve svahu v tl = 0,2 m; 8.04 m2=8,040 [B] 
Celkem: A+B=564,040 [C] _x000d_
Celkem 564,04 = 564,040</t>
  </si>
  <si>
    <t>21341</t>
  </si>
  <si>
    <t>DRENÁŽNÍ VRSTVY Z PLASTBETONU (PLASTMALTY)</t>
  </si>
  <si>
    <t>celkem odvodňovací proužek podél říms 0,04*0,15*61,7+0,04*0,15*65,1+0,35*0,5*0,04*(13+0)+0,04*0,1*(0,5+0,45+0,45)*12=0,919 [A] 
drenážní žebra před dilatacemi - celkem 0,04*0,15*(8,45+8,45)=0,101 [B] 
Celkem: A+B=1,020 [C] _x000d_
Celkem 1,02 = 1,020</t>
  </si>
  <si>
    <t xml:space="preserve">Položka zahrnuje:  
- dodávku předepsaného materiálu pro drenážní vrstvu, včetně mimostaveništní a vnitrostaveništní dopravy  
- provedení drenážní vrstvy předepsaných rozměrů a předepsaného tvaru</t>
  </si>
  <si>
    <t>sanace násypu a přechodových oblastí ACAD - 0,6*(138,0+153,0)=174,600 [A] 
Celkem: A=174,600 [B] _x000d_
Celkem 174,6 = 174,600</t>
  </si>
  <si>
    <t>224325</t>
  </si>
  <si>
    <t>PILOTY ZE ŽELEZOBETONU C30/37</t>
  </si>
  <si>
    <t>Celkem včetně zkoušek pilot dle TKP 16 a konstrukcí ze železobetonu dle TKP 18.</t>
  </si>
  <si>
    <t>Beton pilot C30/37-XA1 
Přebetonování pilot dle požadavku TKP 16 a případného požadavku hluchého vrtání bude zahrnuto v položce betonu. 
celkem piloty opěr 3,1415*0,51*0,51*(11,0*11+11,0*11)=197,739 [A] 
celkem piloty pilířů 3,1415*0,51*0,51*(8,0*12+8,0*12)=156,884 [B] 
Celkem: A+B=354,623 [C] _x000d_
Celkem 354,623 = 354,623</t>
  </si>
  <si>
    <t xml:space="preserve">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 objem betonu pro přebetonování a nadbetonování, který se nepřičítá ke stanovenému objemu výplně piloty  
- ukončení piloty pod ústím vrtu a vyplnění zbývající části sypaninou nebo kamenivem  
- odbourání a odstranění znehodnocené části výplně a úprava hlavy piloty před výstavbou další konstrukční části  
- zřízení výplně piloty pod hladinou vody  
- veškerý materiál, výrobky a polotovary, včetně mimostaveništní a vnitrostaveništní dopravy  
- nezahrnuje dodání a osazení výztuže, nezahrnuje vrty</t>
  </si>
  <si>
    <t>224365</t>
  </si>
  <si>
    <t>VÝZTUŽ PILOT Z OCELI 10505, B500B</t>
  </si>
  <si>
    <t>předpoklad v PDPS 0.165 t/m3 
celkem předpoklad 0,165*pol 224325 0,165*354,62=58,512 [A] 
Celkem: A=58,512 [B] _x000d_
Celkem 58,512 = 58,512</t>
  </si>
  <si>
    <t xml:space="preserve">položka zahrnuje:  
- veškerý materiál, výrobky a polotovary, včetně mimostaveništní a vnitrostaveništní dopravy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</si>
  <si>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22694</t>
  </si>
  <si>
    <t>ZÁPOROVÉ PAŽENÍ Z KOVU DOČASNÉ</t>
  </si>
  <si>
    <t>4*2,25*2*1,25*0,0253=0,569 [A] 
Celkem: A=0,569 [B] _x000d_
Celkem 0,569 = 0,569</t>
  </si>
  <si>
    <t xml:space="preserve">Položka zahrnuje:  
- opotřebení ocelových zápor  
- jejich osazení do připravených vrtů včetně zabetonování konců a obsypu, případně jejich zaberanění ,  
- odstranění.  
Položka nezahrnuje:  
- vrty  
Způsob měření:  
- ocelová převázka se započítává do výsledné hmotnosti</t>
  </si>
  <si>
    <t>23217A</t>
  </si>
  <si>
    <t>ŠTĚTOVÉ STĚNY BERANĚNÉ Z KOVOVÝCH DÍLCŮ DOČASNÉ (PLOCHA)</t>
  </si>
  <si>
    <t xml:space="preserve">Celkem zajištění výkopů mezilehlých podpor. Návrh štětových stěn zhotovitelem. 
Výkaz pažení bude čerpán dle skutečného množství s maximálně zde vykázanou plochou pažení. 
"Všechny prvky a práce jsou souřástí položky. 
- zřízení stěny - opotřebení štětovnic, případně jejich ošetřování, řezání, nastavování a další úpravy - kleštiny, převázky. a další pomocné a doplňkové konstrukce  
- nastražení a zaberanění štětovnic do jakékoliv třídy horniny  
- veškerou dopravu, nájem, provoz a přemístění beranících zařízení a dalších mechanismů  
- lešení a podpěrné konstrukce pro práci a manipulaci beranících zařízení a dalších mechanismů  
- beranící plošiny vč. zemních prací, zpevnění, odvodnění a pod." 
celkem podpora P2 - 6,0*(10,4+20,0+10,4)=244,800 [A] 
celkem podpora P3 - 6,0*(10,4+20,0+10,4)=244,800 [B] 
celkem opěra 04 - 6,0*(13,0)=78,000 [C] 
"Uzavření pažení s ohledem na napjatost podzemních vod a propustnosti podloží. 
Čerpáno po odsouhlasení investorem a TD 
P2+P3; +6.0*(20.0+20.0)=240,000 [D] 
Celkem: A+B+C+D=807,600 [E] _x000d_
Celkem 807,6 = 807,600</t>
  </si>
  <si>
    <t xml:space="preserve">- zřízení stěny  
- opotřebení štětovnic, případně jejich ošetřování, řezání, nastavování a další úpravy  
- kleštiny, převázky. a další pomocné a doplňkové konstrukce  
- nastražení a zaberanění štětovnic do jakékoliv třídy horniny  
- veškerou dopravu, nájem, provoz a přemístění beranících zařízení a dalších mechanismů  
- lešení a podpěrné konstrukce pro práci a manipulaci beranících zařízení a dalších mechanismů  
- beranící plošiny vč. zemních prací, zpevnění, odvodnění a pod.  
- při provádění z lodi náklady na prám nebo lodi  
- těsnění stěny, je-li nutné  
- kotvení stěny, je-li nutné nebo vzepření, případně rozepření  
- vodící piloty nebo stabilizační hrázky  
- zhotovení koutových štětovnic  
- dílenská dokumentace, včetně technologického předpisu spojování,  
- dodání spojovacího materiálu,  
- zřízení  montážních  a  dilatačních  spojů,  spar, včetně potřebných úprav, vložek, opracování, očištění a ošetření,  
- jakákoliv doprava a manipulace dílců  a  montážních  sestav,  včetně  dopravy konstrukce z výrobny na stavbu,  
- montážní dokumentace včetně technologického předpisu montáže,  
- výplň, těsnění a tmelení spar a spojů,  
- veškeré druhy opracování povrchů, včetně úprav pod nátěry a pod izolaci,  
- veškeré druhy dílenských základů a základních nátěrů a povlaků,  
- všechny druhy ocelového kotvení,  
- dílenskou přejímku a montážní prohlídku, včetně požadovaných dokladů</t>
  </si>
  <si>
    <t>23717A</t>
  </si>
  <si>
    <t>ODSTRANĚNÍ ŠTĚTOVÝCH STĚN Z KOVOVÝCH DÍLCŮ V PLOŠE</t>
  </si>
  <si>
    <t>Nad dnem výkopu 3.5*(10.4+20.0+10.4+20.0)*2=425,600 [A] 
Po odstranění původního tělesa komunikace O4.; 4.0*13 =52,000 [B] 
Celkem: A+B=477,600 [C] _x000d_
Celkem 477,6 = 477,600</t>
  </si>
  <si>
    <t>položka zahrnuje odstranění stěn včetně odvozu a uložení na skládku</t>
  </si>
  <si>
    <t>26184</t>
  </si>
  <si>
    <t>VRT PRO KOTV, INJEK, MIKROPIL NA POVR TŘ III A IV D DO 200MM</t>
  </si>
  <si>
    <t>4*10=40,000 [A] m 
Celkem: A=40,000 [B] _x000d_
Celkem 40 = 40,000</t>
  </si>
  <si>
    <t xml:space="preserve">Položka zahrnuje:  
- přemístění, montáž a demontáž vrtných souprav  
- svislou dopravu zeminy z vrtu  
- vodorovnou dopravu zeminy bez uložení na skládku  
- případně nutné pažení dočasné (včetně odpažení) i trvalé  
Položka nezahrnuje:  
- x</t>
  </si>
  <si>
    <t>264342</t>
  </si>
  <si>
    <t>VRTY PRO PILOTY TŘ. III D DO 1200MM</t>
  </si>
  <si>
    <t xml:space="preserve">Třída vrtatelnosti je uvedea v IG průzkumu a pe zřejmá z geologického profilu. Ta bude zohledněna v nabídkové ceně zhotovitele této položky. 
Vrtání pro pilotové založení objektu. Délka hluchého vrtání součástí této položky. 
Pilotážní plošina s přípravou pro vrtné práce včetně zřízení, úpravy a odstranění dle požadavku zhotovitele, je  a jsou zahrnuty do této položky. 
vrty průměru dle vtrného nástroje a výpažnic zhotovitele - opěra 01. - celkem 11.0*11=121,000 [A] 
vrty průměru dle vtrného nástroje a výpažnic zhotovitele - Pilíř P2. - celkem 8,0*12=96,000 [B] 
vrty průměru dle vtrného nástroje a výpažnic zhotovitele - Pilíř P3. - celkem 8,0*12=96,000 [C] 
vrty průměru dle vtrného nástroje a výpažnic zhotovitele - opěra 04. - celkem 11.0*11=121,000 [D] 
Celkem: A+B+C+D=434,000 [E] _x000d_
Celkem 434 = 434,000</t>
  </si>
  <si>
    <t xml:space="preserve">položka zahrnuje:  
- zřízení vrtu, svislou a vodorovnou dopravu zeminy bez uložení na skládku, vrtací práce zapaž. i nepaž. vrtu  
- čerpání vody z vrtu, vyčištění vrtu  
- zabezpečení vrtacích prací  
- dopravu, nájem, provoz a přemístění, montáž a demontáž vrtacích zařízení a dalších mechanismů  
- lešení a podpěrné konstrukce pro práci a manipulaci s vrtacím zařízení a dalších mechanismů  
- vrtací plošiny vč. zemních prací, zpevnění, odvodnění a pod.  
- v případě zapažení dočasnými pažnicemi jejich opotřebení  
- v případě zapažení suspenzí veškeré hospodaření s ní  
- nezahrnuje zapažení trvalými pažnicemi  
- nezahrnuje uložení zeminy na skládku a poplatek za skládku  
nevykazuje se hluché vrtání</t>
  </si>
  <si>
    <t>272325</t>
  </si>
  <si>
    <t>ZÁKLADY ZE ŽELEZOBETONU DO C30/37 (B37)</t>
  </si>
  <si>
    <t>celkem beton základů C30/37-XF2,XA1 
celkem základ podpory P2 - 3,4*0,5*(1,2+1,27)*11,4=47,869 [A] 
celkem základ podpory P3 - 3,4*0,5*(1,2+1,27)*11,4=47,869 [B] 
Celkem: A+B=95,738 [C] _x000d_
Celkem 95,738 = 95,738</t>
  </si>
  <si>
    <t>272365</t>
  </si>
  <si>
    <t>VÝZTUŽ ZÁKLADŮ Z OCELI 10505, B500B</t>
  </si>
  <si>
    <t>betonářská výztuž komplet do základů s vytažením do rámových stěn 
předpoklad 175 kg/m3 
celkem 0,175*95,738=16,754 [A] 
Celkem: A=16,754 [B] _x000d_
Celkem 16,754 = 16,754</t>
  </si>
  <si>
    <t>285378</t>
  </si>
  <si>
    <t>KOTVENÍ NA POVRCHU Z PŘEDPÍNACÍ VÝZTUŽE DL. DO 10M</t>
  </si>
  <si>
    <t>Výkaz pažení bude čerpán dle skutečného množství s maximálně zde vykázanou kubaturou pažení. 
Předpokládají se zemní kotvy délky 10,0m z předpípací výztuže nebo z pevnostních tyčí dle návrhu zhotovitele. Vše v této položce jako dodávka, montáž, kotvení, aktivace. Atp 
celkem počet kotev - 2+2=4,000 [A] 
Celkem: A=4,000 [B] _x000d_
Celkem 4 = 4,000</t>
  </si>
  <si>
    <t xml:space="preserve">položka zahrnuje dodávku předepsané kotvy, případně její protikorozní úpravu, její osazení do vrtu, zainjektování a napnutí, případně opěrné desky  
nezahrnuje vrty</t>
  </si>
  <si>
    <t xml:space="preserve">Ochranná a podkladní geotextilie pro těsnící fólii dle požadavků ČSN 73 6244 (podkladní geotextilie - min.600g/m2; ochranná geotextilie min.600g/m2) 
Těsnící folie  OP1 - celkem 2*5,0*10,6=106,000 [A] 
Těsnící folie  OP4 - celkem 2*5,0*14,0=140,000 [B] 
celkem separační geotextílie pod opevnění pod mostem min. 600g/m2 
celkem 163,0+157,0+1,2*(110,0+112,0)=586,400 [C] 
celkem separační geotextílie pod opevnění na kuželích mostu min. 600g/m2 
celkem na kuželích - 1,2*(57,6+57,5+44,5+61,8)=265,680 [D] 
celkem vsakovací jímky - (2*3)*2,0*2,0*2+1,5*1,5*4*(2*3)=102,000 [E] 
Celkem: A+B+C+D+E=1 200,080 [F] _x000d_
Celkem 1200,08 = 1200,080</t>
  </si>
  <si>
    <t>28999</t>
  </si>
  <si>
    <t>OPLÁŠTĚNÍ (ZPEVNĚNÍ) Z FÓLIE</t>
  </si>
  <si>
    <t xml:space="preserve">Těsnící fólie dle požadavků ČSN 73 6244 v přechodových oblastech motů (těsnící fólie). 
Těsnící folie  OP1 - celkem 5,0*10,6=53,000 [A] 
Těsnící folie  OP4 - celkem 5,0*14,0=70,000 [B] 
Celkem: A+B=123,000 [C] _x000d_
Celkem 123 = 123,000</t>
  </si>
  <si>
    <t xml:space="preserve">Položka zahrnuje:  
- dodávku předepsané fólie  
- úpravu, očištění a ochranu podkladu  
- přichycení k podkladu, případně zatížení  
- úpravy spojů a zajištění okrajů  
- úpravy pro odvodnění  
- nutné přesahy  
- mimostaveništní a vnitrostaveništní dopravu</t>
  </si>
  <si>
    <t>31717</t>
  </si>
  <si>
    <t>KOVOVÉ KONSTRUKCE PRO KOTVENÍ ŘÍMSY</t>
  </si>
  <si>
    <t>KG</t>
  </si>
  <si>
    <t>"Levá římsa; 6,7kg/ks*2ks*(65m/1.0ks/m+1ks)+6.7kg/ks*(4m/1.0ks/m+1ks) 
Pravá římsa; 6,7kg/ks*(75m/1.0ks/m+1ks)" 
6,7*(2*(65/1+1)+(4/1+1)+(75/1+1))=1 427,100 [A] 
Celkem: A=1 427,100 [B] _x000d_
Celkem 1427,1 = 1427,100</t>
  </si>
  <si>
    <t>Položka zahrnuje dodávku (výrobu) kotevního prvku předepsaného tvaru a jeho osazení do předepsané polohy včetně nezbytných prací (vrty, zálivky apod.)</t>
  </si>
  <si>
    <t>317325</t>
  </si>
  <si>
    <t>ŘÍMSY ZE ŽELEZOBETONU DO C30/37 (B37)</t>
  </si>
  <si>
    <t>Beton říms C30/37-XC4,XF4,XD3 
pravostranná římsa - celkem (0,3*0,6+0,5*0,22)*(73,8+3*(0,7+0,7))=22,620 [A] 
levostranný chodník a římsa - celkem (0,3*0,6+2,5*0,22)*(65,7)+(0,6*0,3+0,5*0,25)*4,11=49,215 [B] 
Celkem: A+B=71,835 [C] _x000d_
Celkem 71,835 = 71,835</t>
  </si>
  <si>
    <t xml:space="preserve">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</si>
  <si>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317365</t>
  </si>
  <si>
    <t>VÝZTUŽ ŘÍMS Z OCELI 10505, B500B</t>
  </si>
  <si>
    <t>předpoklad 150 kg/m3 
celkem 0,15*71,835=10,775 [A] 
Celkem: A=10,775 [B] _x000d_
Celkem 10,775 = 10,775</t>
  </si>
  <si>
    <t xml:space="preserve">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</si>
  <si>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333325</t>
  </si>
  <si>
    <t>MOSTNÍ OPĚRY A KŘÍDLA ZE ŽELEZOVÉHO BETONU DO C30/37 (B37)</t>
  </si>
  <si>
    <t>Mostní opěry a křídla ze železobetonu do C30/37 (B37) 
beton opěr a křídel C30/37-XF4,XD3 
celkem opěra 01 - (2,5*2,25+0,55*1,5+0,45*0,65)*11,75=79,224 [A] 
celkem opěra 04 - (2,5*2,75+0,55*1,5+0,45*0,65)*12,05=96,310 [B] 
celkem křídla opěry 01; +0.6*3.5*(1.0+3.7)/2+0.6*4.0*(1.0+3.9)/2+0.5*(0.45+0.475)*0.3=10,954 [C] 
celkem křídla opěry 01; +0.6*4.0*(1.0+4.2)/2+0.6*5.6*(1.0+4.4)/2+0.5*(0.45+0.475)*0.3=15,451 [D] 
ložiskové bloky - 0,76*0,76*0,25*(3*2)=0,866 [E] 
Celkem: A+B+C+D+E=202,805 [F] _x000d_
Celkem 202,805 = 202,805</t>
  </si>
  <si>
    <t>333365</t>
  </si>
  <si>
    <t>VÝZTUŽ MOSTNÍCH OPĚR A KŘÍDEL Z OCELI 10505, B500B</t>
  </si>
  <si>
    <t>předpoklad 175 kg/m3 
celkem výztuž opěr a křídel 0,175*202,805=35,491 [A] 
Celkem: A=35,491 [B] _x000d_
Celkem 35,491 = 35,491</t>
  </si>
  <si>
    <t>334221</t>
  </si>
  <si>
    <t>OBKLAD MOSTNÍCH PILÍŘŮ KVÁDROVÝ A ŘÁDKOVÝ</t>
  </si>
  <si>
    <t xml:space="preserve">celkem dodávka kamene řezaného do tvaru nátoku pilíře včetně malty a vyspárování s kotvením dle RDS 
kamenný tvar pilířů na straně vtoku z řezaného kamene dle spárořezu v RDS dokumentace  
celkem 3,1415*0,6*0,6*0,5*(3,70+3,90+3,35+3,55)=8,199 [A] 
Celkem: A=8,199 [B] _x000d_
Celkem 8,199 = 8,199</t>
  </si>
  <si>
    <t>Položka zahrnuje veškerý materiál, výrobky a polotovary, včetně mimostaveništní a vnitrostaveništní dopravy (rovněž přesuny), včetně naložení a složení, případně s uložením.</t>
  </si>
  <si>
    <t>334325</t>
  </si>
  <si>
    <t>MOSTNÍ PILÍŘE A STATIVA ZE ŽELEZOVÉHO BETONU DO C30/37 (B37)</t>
  </si>
  <si>
    <t>beton opěr a křídel C30/37-XF4,XD3 
celkem pilíř P2 - (1,2*7,8*4,645+3,1415*0,6*0,6*0,5*(0,75+0,75))=44,325 [A] 
celkem pilíř P3 - (1,2*7,8*4,30+3,1415*0,6*0,6*0,5*(0,75+0,75))=41,096 [B] 
ložiskové bloky - 0,76*0,76*0,25*(3*2)=0,866 [C] 
Celkem: A+B+C=86,287 [D] _x000d_
Celkem 86,287 = 86,287</t>
  </si>
  <si>
    <t>334365</t>
  </si>
  <si>
    <t>VÝZTUŽ MOSTNÍCH PILÍŘŮ A STATIV Z OCELI 10505, B500B</t>
  </si>
  <si>
    <t>předpoklad 185 kg/m3 
celkem výztuž pilířů 0,185*86,29=15,964 [A] 
Celkem: A=15,964 [B] _x000d_
Celkem 15,964 = 15,964</t>
  </si>
  <si>
    <t>420324</t>
  </si>
  <si>
    <t>PŘECHODOVÉ DESKY MOSTNÍCH OPĚR ZE ŽELEZOBETONU C25/30</t>
  </si>
  <si>
    <t>betonový práh z betonu C25/30-XF2 
celkem přechodová deska opěry 01 - 0,3*5,0*10,55+0,05*0,23*10,55=15,946 [A] 
celkem přechodová deska opěry 04 - 0,3*63,2+0,05*0,23*10,95=19,086 [B] 
Celkem: A+B=35,032 [C] _x000d_
Celkem 35,032 = 35,032</t>
  </si>
  <si>
    <t>420365</t>
  </si>
  <si>
    <t>VÝZTUŽ PŘECHODOVÝCH DESEK MOSTNÍCH OPĚR Z OCELI 10505, B500B</t>
  </si>
  <si>
    <t>předpoklad 165 kg/m3 
celkem 0,165*35,032=5,780 [A] 
Celkem: A=5,780 [B] _x000d_
Celkem 5,78 = 5,780</t>
  </si>
  <si>
    <t>422335</t>
  </si>
  <si>
    <t>MOSTNÍ NOSNÉ TRÁM KONSTR Z PŘEDPJ BET DO C30/37 (B37)</t>
  </si>
  <si>
    <t>Beton nosné konstrukce C30/37-XC4,XF2,XD1 
celkem konzoly pro sloupy VO - 0,5*(1,45+0,45)*0,5*0,4*1=0,190 [A] 
celkem spřahující deska - 0,22*(154,0+327,0+154,0)=139,700 [B] 
celkem nadpodporový příčníky nad opěrami - 1,35*1,10*(11,75+11,86)-0,29*0,6*16*2=29,493 [C] 
celkem nadpodporové příčníky mezilehlé - 2,0*1,10*(11,75+11,75)-0,29*0,6*16*2=46,132 [D] 
Celkem: A+B+C+D=215,515 [E] _x000d_
Celkem 215,515 = 215,515</t>
  </si>
  <si>
    <t>422365</t>
  </si>
  <si>
    <t>VÝZTUŽ MOSTNÍ TRÁMOVÉ KONSTRUKCE Z OCELI 10505, B500B</t>
  </si>
  <si>
    <t>celkem předpoklad 195 kg/m3 
výztuž nosné konstrukce - celkem 0,195*215,515=42,025 [A] 
Celkem: A=42,025 [B] _x000d_
Celkem 42,025 = 42,025</t>
  </si>
  <si>
    <t xml:space="preserve">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</si>
  <si>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422373</t>
  </si>
  <si>
    <t>VÝZTUŽ MOST NOSNÉ TRÁM KONSTR PŘEDP Z LAN PRO VNITŘ PŘEDPJ</t>
  </si>
  <si>
    <t>celkem komplet předpětí n.k. kabelem spojitosti (pouze hmotnos lan v kabelech, kotvy, chráničky atp budou zahrnuty do této položky) 
0,001*1,18*((62,3+59,3)/2)*19*8=10,905 [A] 
Celkem: A=10,905 [B] _x000d_
Celkem 10,905 = 10,905</t>
  </si>
  <si>
    <t xml:space="preserve">- dodání předpínací výztuže, kotev, spojek a dalšího potřebného materiálu  v požadované kvalitě pro zavedení  předpětí,  včetně  nutného  prodloužení  pro  zakotvení,  
- uložení  v požadovaném  tvaru  a prostoru,  případně protažení výztuže kabelovými kanálky včetně zřízení kabelových  podpor  v dostatečném  množství,  upevnění výztuže s požadovaným zajištěním polohy a krytí betonem,  
- osazení kotev, spojek a dalšího potřebného materiálu,  
- předepnutí výztuže  vč.  veškerého  nutného  předpínacího  zařízení,  i  po  etapách  dle  požadovaného postupu  a  její  ukotvení, vyhotovení všech požadovaných dokladů a protokolů a provedení všech požadovaných kontrol,  
- zřízení  kabelových kanálků, případně kabelových trub, vč. odvzdušňovacích a injektážních trubiček, čištění, utěsnění a injektáž kanálků nebo trub včetně dodání injektážní hmoty dle projektu a obetonování kotev,  
- ochrana výztuže do doby jejího zabetonování,  
 nebo zainjektování,  
- vodivé  propojení  výztuže, která je součástí ochrany konstrukce  proti vlivům bludných proudů, vyvedení do měřících skříní nebo míst., osazení měřících skříní nebo míst pro měření bludných proudů  
- povrchovou antikorozní úpravu výztuže,  
- separaci výztuže,</t>
  </si>
  <si>
    <t>424137</t>
  </si>
  <si>
    <t>MOSTNÍ NOSNÍKY Z DÍLCŮ Z PŘEDPJ BET DO C50/60 (B60)</t>
  </si>
  <si>
    <t>Beton nosné konstrukce C50/60-XF2,XD1 
dodávka a montáž včetně podpůrné konstrukce na stavbě pro jejich zakomponování do nosné konstrukce 
celkem komplet nosníky včetně veškeré betonářské výztuže a předpínací výztuže osazené do nosníků (předem i dodatečně) 
celkem nosníky v poli 1. - (0,6*0,88+0,11*0,425*2)*(13,8+13,8+14,0+14,0+14,4+14,4+14,6+14,6)=70,602 [A] 
celkem nosníky v poli 2. - (0,6*0,88+0,11*0,425*2)*(28,2+28,6+28,6+29,0+29,0+29,4+29,4+29,6)=144,064 [B] 
celkem nosníky v poli 3. - (0,6*0,88+0,11*0,425*2)*(14,0+14,0+14,0+14,2+14,2+14,4+14,4+14,4)=70,602 [C] 
Celkem: A+B+C=285,268 [D] _x000d_
Celkem 285,268 = 285,268</t>
  </si>
  <si>
    <t>42838</t>
  </si>
  <si>
    <t>KLOUB ZE ŽELEZOBETONU VČET VÝZTUŽE</t>
  </si>
  <si>
    <t>Kloub v místě uložení přechodové desky na opěrách. Komplet včetně výplně spar a úpravy výztuže 
celkem opěra 01 - 10,55=10,550 [A] 
celkem opěra 04 - 11,05=11,050 [B] 
Celkem: A+B=21,600 [C] _x000d_
Celkem 21,6 = 21,600</t>
  </si>
  <si>
    <t>Položka kloub ze železobetonu zahrnuje pouze zhotovení kloubu (zřízení a odstranění vložky pro pérové a vrubové klouby a pod.), beton a výztuž musí být zahrnuta v příslušných konstrukčních částech. Beton a výztuž samostatného kloubu (např. kyvné sloupečky) se zařazují jako vodorovná konstrukce.</t>
  </si>
  <si>
    <t>42852</t>
  </si>
  <si>
    <t>MOSTNÍ LOŽISKA HRNCOVÁ PRO ZATÍŽ DO 2,5MN</t>
  </si>
  <si>
    <t>Na opěře O1 - 2x všesměrně pohyblivé a 1x příčně pevné a podélně pohyblivé ložisko. 
Na opěře O4 - 2x všesměrně pohyblivé a 1x příčně pevné a podélně pohyblivé ložisko. 
ložiska na opěrách - 6 ks=6,000 [A] 
Návrhové parametry ložisek jsou uvedeny v technické zprávě a ve statickém výpočtu. 
Celkem: A=6,000 [B] _x000d_
Celkem 6 = 6,000</t>
  </si>
  <si>
    <t xml:space="preserve">- výrobní dokumentaci, jde-li o ložisko individuálně vyráběné  
- dodání kompletních ložisek požadované kvality  
- přípravu, očištění a úpravy úložných ploch  
- osazení ložisek podle předepsaného technologického předpisu bez ohledu na způsob uložení a kotvení  
- uložení do malty jakéhokoliv druhu včetně dodávky této malty  
- uložení na plastické vložky nebo maltu včetně dodávky této vložky nebo malty  
- uložení na vrstvu plastbetonové malty nebo podobné vrstvy jako ochranu proti průchodu bludných proudů  
- vyplnění kotevních otvorů  
- lešení a podpěrné konstrukce  
- tmelení, těsnění a výplně spar  
- nastavení ložisek a odborná prohlídka  
- dočasné zpevnění nebo naopak dočasné uvolnění ložisek  
- opatření ložisek znakem výrobce a typovým číslem  
- úpravy, očištění a ošetření okolí ložisek  
- přiměřeným způsobem je nutné zahrnout ustanovení pro TMCH 94 pro kovové konstrukce.</t>
  </si>
  <si>
    <t>42853</t>
  </si>
  <si>
    <t>MOSTNÍ LOŽISKA HRNCOVÁ PRO ZATÍŽ DO 5,0MN</t>
  </si>
  <si>
    <t>Na pilíří P2 - 1x pevné ložisko a 1x podélně pevné ložisko. 
Na pilíří P3 - 1x všesměrně pohyblivé a 1x příčně pevné a podélně posuvné ložisko. 
ložiska na opěrách - 4 ks=4,000 [A] 
Návrhové parametry ložisek jsou uvedeny v technické zprávě a ve statickém výpočtu. 
Celkem: A=4,000 [B] _x000d_
Celkem 4 = 4,000</t>
  </si>
  <si>
    <t>42854</t>
  </si>
  <si>
    <t>MOSTNÍ LOŽISKA HRNCOVÁ PRO ZATÍŽ PŘES 5,0MN</t>
  </si>
  <si>
    <t>Na pilíří P2 - 1x všesměrně pohyblivé 
Na pilíří P3 - 1x všesměrně pohyblivé 
ložiska na pilířích - 2 ks=2,000 [A] 
Návrhové parametry ložisek jsou uvedeny v technické zprávě a ve statickém výpočtu. 
Celkem: A=2,000 [B] _x000d_
Celkem 2 = 2,000</t>
  </si>
  <si>
    <t>schodišťové stupně C30/37-XC4,XF4,XD3 
celkem 0,2*0,40*0,75*(14)=0,840 [A] 
Celkem: A=0,840 [B] _x000d_
Celkem 0,84 = 0,840</t>
  </si>
  <si>
    <t>beton C8/10-X0, C12/15-XO - dle PD 
celkem pod opěrami - 0,2*3,1*12,35+0,2*3,1*12,8+0,2*1,0*(3,4+3,7+4,0+5,3)=18,873 [A] 
celkem pod pilíři - 0,2*4,0*12,0+0,2*4,0*12,0=19,200 [B] 
celkem podkladní beton pod rubovou drenáž - 0,3*10,55*1,1+0,3*11,25*1,1=7,194 [C] 
celkem pod přechodové desky - 0,1*4,95*10,55+0,1*64,5=11,672 [D] 
celkem pod vsakovací jímky - 2*3*(0,1*0,6*(1,1+1,1+1,1+1,1))=1,584 [E] 
celkem pod chodníky na křídlech - 0,2*(1,9+0,25)*(3,5+0,25)=1,613 [F] 
Celkem: A+B+C+D+E+F=60,136 [G] _x000d_
Celkem 60,136 = 60,136</t>
  </si>
  <si>
    <t>celkem konstrukční a nekonstrukční betony dle PD 
celkem lože pod schodiště - 1,0*5,0*0,275=1,375 [A] 
celkem dlažby rampového napojení - 0,15*(0,6*2,4*2+0,6*2,4+2,4*0,5*(0,6+0,95)+1,75*0,75)=1,124 [B] 
komplet dlažba z lomového kamene včetně vyspárování - pod mostem v napojení na stávající opevnění - 0,15*2*5,0*20,0=30,000 [C] 
celkem dlažba pod mostem - 0,15*(153,0+1,2*50,0+1,2*49,0+156,0)=64,170 [D] 
celkem dlažby na kuželích mostu - 0,15*(1,2*(13,5+20,3+25,0+31,5))=16,254 [E] 
celkem dlažby dotčených ploch a břehu vodního toku - 0,15*(4,5+1,2*(17,5+5,5+59,5+61,5))=26,595 [F] 
Celkem: A+B+C+D+E+F=139,518 [G] _x000d_
Celkem 139,518 = 139,518</t>
  </si>
  <si>
    <t>celkem podkladní vrstvy pod dlažby pod mostem - 0,65*(14,4*13,65+14,4*13,65)=255,528 [B] 
celkem podkladní vrstvy pod dlažby na kuželích opěr - 0,2*1,2*(57,6+57,5+44,5+61,8)=53,136 [C] 
Celkem: B+C=308,664 [D] _x000d_
Celkem 308,664 = 308,664</t>
  </si>
  <si>
    <t>45160</t>
  </si>
  <si>
    <t>PODKL A VÝPLŇ VRSTVY Z MEZEROVITÉHO BETONU</t>
  </si>
  <si>
    <t>trativody za opěrami - 0,3*0,3*(10,55+11,2) =1,958 [A] 
Celkem: A=1,958 [B] _x000d_
Celkem 1,958 = 1,958</t>
  </si>
  <si>
    <t>Položka zahrnuje dodávku mezerovitého betonu a jeho uložení se zhutněním, včetně mimostaveništní a vnitrostaveništní dopravy (rovněž přesuny)</t>
  </si>
  <si>
    <t>45747</t>
  </si>
  <si>
    <t>VYROVNÁVACÍ A SPÁD VRSTVY Z MALTY ZVLÁŠTNÍ (PLASTMALTA)</t>
  </si>
  <si>
    <t>celkem okraj n.k. pod okrajem izolace 0,05*0,125*(59,1+62,5)=0,760 [A] 
Celkem: A=0,760 [B] _x000d_
Celkem 0,76 = 0,760</t>
  </si>
  <si>
    <t xml:space="preserve">položka zahrnuje:  
- dodání zvláštní malty (plastmalty) předepsané kvality a její rozprostření v předepsané tloušťce a v předepsaném tvaru</t>
  </si>
  <si>
    <t>45852</t>
  </si>
  <si>
    <t>VÝPLŇ ZA OPĚRAMI A ZDMI Z KAMENIVA DRCENÉHO</t>
  </si>
  <si>
    <t>Zásyp rubu spodní stavby vč. ochranného zásypu dle ČSN 73 6244 na dané ID dle materiálu 
celkem ochanný obsyp opěry 01 - 1,2*1,85*10,55+4,0*2,6*0,65*2=36,941 [A] 
celkem ochanný obsyp opěry 04 - 1,2*1,95*11,2+0,65*1,95*5,5+0,65*1,95*4,15=38,439 [B] 
celkem klín v přechodové oblasti za opěrami 01 a 02 - 0,55*5,2*10,55+0,55*13,6*5,8=73,557 [C] 
celkem vsakovací jímky - (3+3)*1,5*1,5*0,8=10,800 [D] 
Celkem: A+B+C+D=159,737 [E] _x000d_
Celkem 159,737 = 159,737</t>
  </si>
  <si>
    <t>45857</t>
  </si>
  <si>
    <t>VÝPLŇ ZA OPĚRAMI A ZDMI Z KAMENIVA TĚŽENÉHO</t>
  </si>
  <si>
    <t>Zásyp rubu spodní stavby dle ČSN 73 6244 na dané ID dle materiálu 
celkem zásyp za opěrou pod odvodnění rubové oblastí opěra 01 - 2,4*(10,5-0,65-0,65)+4,5*(0,6+0,6)=27,480 [A] 
celkem zásyp za opěrou pod odvodnění rubové oblastí opěra 04 - 3,6*(11,0-0,65-0,65)+7,4*(0,6+0,6)=43,800 [B] 
celkem zásyp za opěrou - opěra 01 - 5,9*(10,5-0,65-0,65)+7,9*(0,6+0,6)=63,760 [C] 
celkem zásyp za opěrou - opěra 04 - 7,5*(11,0-0,65-0,65)+9,5*(0,6+0,6)=84,150 [D] 
Celkem: A+B+C+D=219,190 [E] _x000d_
Celkem 219,19 = 219,190</t>
  </si>
  <si>
    <t>461211</t>
  </si>
  <si>
    <t>PATKY Z LOMOVÉHO KAMENE NA SUCHO</t>
  </si>
  <si>
    <t>celkem dle projektové dokumentace 
celkem patka z lomového kamene na vtoku - 1,2*1,0*(28,0+28,0)=67,200 [A] 
Celkem: A=67,200 [B] _x000d_
Celkem 67,2 = 67,200</t>
  </si>
  <si>
    <t xml:space="preserve">položka zahrnuje:  
- nutné zemní práce (hloubení rýh a pod.)  
- dodání a uložení lomového kamene předepsané frakce do předepsaného tvaru, včetně mimostaveništní a vnitrostaveništní dopravy</t>
  </si>
  <si>
    <t>celkem z betonu dle projektové dokumentace 
celkem patka z betonu na výtoku - 0,6*1,2*(14,5+14,5)+0,4*0,8*1,2*(4,4+4,4)=24,259 [A] 
celkem zajišťující práh pod mostem - 0,6*1,2*(12,4+12,4)=17,856 [B] 
celkem zajišťující prahy pod mostem - 0,6*0,4*(12,6+13,8+1,2*(4,2+4,4))=8,813 [C] 
celkem zajišťující prahy pod mostem - 0,6*0,4*(12,9+13,6+1,2*(4,4+4,4))=8,894 [D] 
celkem zajišťující podél pat kuželů - 0,6*0,4*(8,0+9,5+10,6+8,0)+0,4*0,6*(8,0+1,2*5,3)=12,110 [E] 
Celkem: A+B+C+D+E=71,932 [F] _x000d_
Celkem 71,932 = 71,932</t>
  </si>
  <si>
    <t>celkem rovnanina vsakovacích jímek - (2*3)*1.1*1.1*0,5=3,630 [A] 
celkem kamenná rovnanina na březích toku na vtoku ACAD - 0,35*1,2*(3.0*28.0+3.0*28.0)=70,560 [B] 
Celkem: A+B=74,190 [C] _x000d_
Celkem 74,19 = 74,190</t>
  </si>
  <si>
    <t>komplet dlažba z lomového kamene včetně vyspárování - pod mostem v napojení na stávající opevnění - 0,25*2*5,0*20,0=50,000 [A] 
celkem dlažby rampového napojení - 0,25*(0,6*2,4*2+0,6*2,4+2,4*0,5*(0,6+0,95)+1,75*0,75)=1,873 [B] 
celkem dlažba pod mostem - 0,25*(153,0+1,2*50,0+1,2*49,0+156,0)=106,950 [C] 
celkem dlažby na kuželích mostu - 0,25*(1,2*(13,5+20,3+25,0+31,5))=27,090 [D] 
celkem dlažby dotčených ploch a břehu vodního toku - 0,25*(4,5+1,2*(17,5+5,5+59,5+61,5))=44,325 [E] 
Celkem: A+B+C+D+E=230,238 [F] _x000d_
Celkem 230,238 = 230,238</t>
  </si>
  <si>
    <t>575C03</t>
  </si>
  <si>
    <t>LITÝ ASFALT MA IV (OCHRANA MOSTNÍ IZOLACE) 11</t>
  </si>
  <si>
    <t xml:space="preserve">ochrana izolace z MA 11 IV na mostě pod konstrukcí vozovky  
celkem 0,04*((8,75-0,15-0,15)*61,2)+0,04*(8,75*1,75+8,75*1,75)=21,911 [A] 
Celkem: A=21,911 [B] _x000d_
Celkem 21,911 = 21,911</t>
  </si>
  <si>
    <t>711112</t>
  </si>
  <si>
    <t>IZOLACE BĚŽNÝCH KONSTRUKCÍ PROTI ZEMNÍ VLHKOSTI ASFALTOVÝMI PÁSY</t>
  </si>
  <si>
    <t>rub opěry 01 a křídel - celkem (3,3+0,3)*10,55+3,6*3,5+3,7*4,0+0,6*3,5+0,6*3,7=69,700 [A] 
rub opěry 04 a křídel - celkem (3,4+0,3)*11,05+5,55*4,4+0,6*4,2+4,15*4,2+0,6*4,2=87,775 [B] 
celkem přechod přechodová deska - křídla - 0,5*(4,2+3,8+4,4+5,6)=9,000 [C] 
celkem pracovní spára pilířů - 2*(7,8+7,8+2,0+2,0)*0,5=19,600 [D] 
Celkem: A+B+C+D=186,075 [E] _x000d_
Celkem 186,075 = 186,075</t>
  </si>
  <si>
    <t>711442</t>
  </si>
  <si>
    <t>IZOLACE MOSTOVEK CELOPLOŠNÁ ASFALTOVÝMI PÁSY S PEČETÍCÍ VRSTVOU</t>
  </si>
  <si>
    <t>povrch nosné konstrukce - celkem 11,8*61,2+11,8*1,75*2=763,460 [A] 
povrch mostních křídel - celkem 0,75*(4,2+3,8+4,4+5,6)=13,500 [B] 
Celkem: A+B=776,960 [C] _x000d_
Celkem 776,96 = 776,960</t>
  </si>
  <si>
    <t xml:space="preserve">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litý asfalt, asfaltový beton  
v této položce se vykáže i izolace rámových konstrukcí (mosty, propusty, kolektory)</t>
  </si>
  <si>
    <t>711502</t>
  </si>
  <si>
    <t>OCHRANA IZOLACE NA POVRCHU ASFALTOVÝMI PÁSY</t>
  </si>
  <si>
    <t>asfaltové pásy s Al-vložkou 
pod římsou na mostě - celkem 2,65*68,94+0,75*75,3=239,166 [A] 
Celkem: A=239,166 [B] _x000d_
Celkem 239,166 = 239,166</t>
  </si>
  <si>
    <t xml:space="preserve">položka zahrnuje:  
- dodání  předepsaného ochranného materiálu  
- zřízení ochrany izolace</t>
  </si>
  <si>
    <t>711509</t>
  </si>
  <si>
    <t>OCHRANA IZOLACE NA POVRCHU TEXTILIÍ</t>
  </si>
  <si>
    <t>rub opěry 01 a křídel - celkem (3,3+0,3)*10,55+3,6*3,5+3,7*4,0+0,6*3,5+0,6*3,7=69,700 [A] 
rub opěry 04 a křídel - celkem (3,4+0,3)*11,05+5,55*4,4+0,6*4,2+4,15*4,2+0,6*4,2=87,775 [B] 
celkem pracovní spára pilířů - 2*(7,8+7,8+2,0+2,0)*0,5=19,600 [C] 
líc opěry 01 a křídel - celkem 16,8+16,8+0,8*11,8=43,040 [D] 
líc opěry 02 a křídel - celkem 17,5+17,5+0,8*11,8=44,440 [E] 
celkem povrch základů pilířů - 2*(1,2*4,0+1,2*4,0+1,2*11,4+1,2*11,4+11,4*4,0)=165,120 [F] 
celkem povrch pilířů - (7,8+7,8+2,0+2,0)*(1,8+1,8)=70,560 [G] 
Celkem: A+B+C+D+E+F+G=500,235 [H] _x000d_
Celkem 500,235 = 500,235</t>
  </si>
  <si>
    <t>78382</t>
  </si>
  <si>
    <t>NÁTĚRY BETON KONSTR TYP S2 (OS-B)</t>
  </si>
  <si>
    <t>celkem konec n.k. - (1,1+0,15)*(12,0+11,75)=29,688 [A] 
nátěr okraje n.k. dle detailů (0,3+0,15)*(59,1+62,5)=54,720 [B] 
celkem mezi římsou a křídly (0,45*(4,5+5,5+6,4+5,0))=9,630 [C] 
Celkem: A+B+C=94,038 [D] _x000d_
Celkem 94,038 = 94,038</t>
  </si>
  <si>
    <t>- položka zahrnuje kompletní povlaky (i různobarevné), včetně úpravy podkladu (odmaštění, odstranění starých nátěrů a nečistot) a jeho vyspravení, provedení nátěru předepsaným postupem a splnění všech požadavků daných technologickým předpisem.</t>
  </si>
  <si>
    <t>78383</t>
  </si>
  <si>
    <t>NÁTĚRY BETON KONSTR TYP S4 (OS-C)</t>
  </si>
  <si>
    <t>celkem povrch římsy na mostě - (0,3+0,6+(0,8-0,15)+0,15)*(73,8+3*(0,7+0,7))=132,600 [A] 
celkem povrch chodníku na mostě - (0,15+2,8-0,15+0,6+0,3+0,15)*65,7+(0,3+0,6+0,8)*4,11=259,932 [B] 
Celkem: A+B=392,532 [C] _x000d_
Celkem 392,532 = 392,532</t>
  </si>
  <si>
    <t>78384</t>
  </si>
  <si>
    <t>NÁTĚRY BETON KONSTR TYP S5 (OS-DI)</t>
  </si>
  <si>
    <t>celkem odrazná hrana římsy (0,15+0,15)*(74,2)=22,260 [A] 
celkem odrazná hrana chodníku (0,15+0,15)*(65,7)=19,710 [B] 
Celkem: A+B=41,970 [C] _x000d_
Celkem 41,97 = 41,970</t>
  </si>
  <si>
    <t>87533</t>
  </si>
  <si>
    <t>POTRUBÍ DREN Z TRUB PLAST DN DO 150MM</t>
  </si>
  <si>
    <t>Komplet konstrukce trativodu vč. prostupů spodní stavbou mostu a vč. obsypů a vyústění 
celkem trativody pod mostem se zaústěním do objektů pod mostem - 12,5+12,5+1,2*(4,0+4,0)+13,5+13,5+1,2*(4,0+4,0)=71,200 [A] 
celkem pod opevněním před mostem - 9,0+8,0+1,5+1,5=20,000 [B] 
celkem pod opevněním za mostem - 7,0+1,5+8,5+1,5=18,500 [C] 
odvodnění rubu spodní stavby OP1 - celkem 20,0=20,000 [D] 
odvodnění rubu spodní stavby OP4 - celkem 18,0=18,000 [E] 
Celkem: A+B+C+D+E=147,700 [F] _x000d_
Celkem 147,7 = 147,700</t>
  </si>
  <si>
    <t>87627</t>
  </si>
  <si>
    <t>CHRÁNIČKY Z TRUB PLASTOVÝCH DN DO 100MM</t>
  </si>
  <si>
    <t>celkem chráničky v konstrukci římsy včetně jejich vytažení na předpolí 2*(3.0+69.0+3.0)+2*(3.0+74.5+3.0)+1.25*3=314,750 [A] 
Celkem: A=314,750 [B] _x000d_
Celkem 314,75 = 314,750</t>
  </si>
  <si>
    <t xml:space="preserve">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</si>
  <si>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87914</t>
  </si>
  <si>
    <t xml:space="preserve">POTRUBÍ ODPADNÍ MOSTNÍCH OBJEKTŮ Z PLAST TRUB  DN DO 200 MM</t>
  </si>
  <si>
    <t>Jedná se o svodné potrubí DN do 200 mm na podhledu nosné konstrukce pro odvodnění mostu z mostních odvodňovačů a odvodňovačů celoplošné izolace dle projektové dokumentace. Odvodnění bude navrženo v RDS dokumentaci zhotovitelem stavby certifikovaným systémem pro mosty pozemních komunikací. Zhotovitel navrhne, nabídne svodné potrubí v dané délce včetně závěsů tvarovek, kompenzátorů komplet. 
Odvodnění a svodné potrubí je zakresleno v půdorysu mostu a popsáno v technické zprávě. 
Komplet svodní potrubí dle návrhu v projektové dokumentaci se zakreslením ve výkresové dokumentaci s vyznačením jako DODATEK Č.1. v příloze D.3.1.2. 
DODATEK Č.1</t>
  </si>
  <si>
    <t>Potrubí k O1.; 42,0m 
Potrubí k O4.; 19,5m 
42+19,5=61,500 [A] 
Celkem: A=61,500 [B] _x000d_
Celkem 61,5 = 61,500</t>
  </si>
  <si>
    <t xml:space="preserve">- výrobní dokumentaci (včetně technologického předpisu) 
- dodání veškerého instalačního a  pomocného  materiálu  (trouby,  trubky,  armatury,  tvarové  kusy,  spojovací a těsnící materiál a pod.), podpěrných, závěsných, upevňovacích prvků, včetně potřebných úprav 
- zednické výpomoci, jako je vysekávání kapes a rýh, jejich vyplnění a začištění 
- úprava podkladu a osazení podpěr, osazení a očištění podkladu a podpěr 
- zřízení plně funkční instalace, kompletní soustavy, podle příslušného technologického předpisu 
- zřízení instalace i jednotlivých částí po etapách, včetně pracovních spar a spojů 
- úprava a příprava prostupů, okolí podpěr, zaústění a napojení a upevnění odpadních výustek 
- ochrana potrubí nátěrem, včetně úpravy povrchu, případně izolací 
- úprava, očištění a ošetření prostoru kolem instalace 
- provedení požadovaných zkoušek vodotěsnosti 
Veškerá upevnění potrubí a spojovací materiál.  
Prvky tvořící prostupy konstrukcí. 
2ks kompenzátoru u závěrů 
2ks čisticí kus na konci portubí 
2ks čistící kus před opěrou 
12ks napojeno MO 
13ks napojení OCI</t>
  </si>
  <si>
    <t>celkem dodávka zábradlí včetně kotvení dle ČSN 73 6201, TP 186 a 258, PD a PKO dle TKP 19.B 
celkem zábradlí na mostě - 68,90=68,900 [A] 
Celkem: A=68,900 [B] _x000d_
Celkem 68,9 = 68,900</t>
  </si>
  <si>
    <t>9117C1</t>
  </si>
  <si>
    <t>SVOD OCEL ZÁBRADEL ÚROVEŇ ZADRŽ H2 - DODÁVKA A MONTÁŽ</t>
  </si>
  <si>
    <t>celkem zábradelní svodidlo na mostě a křídlech se svislou výplní a PKO dle TP 19B 
celkem na římsách s přetažením na předpolí - 76,0=76,000 [A] 
Celkem: A=76,000 [B] _x000d_
Celkem 76 = 76,000</t>
  </si>
  <si>
    <t xml:space="preserve">položka zahrnuje:  
- kompletní dodávku všech dílů ocelového svodidla s předepsanou povrchovou úpravou včetně spojovacích a diltačních prvků  
- montáž a osazení svodidla, kotvení, t.j. kotevní desky, šrouby z nerez oceli, vrty a zálivku, pokud zadávací dokumentace nestanoví jinak, případné nivelační hmoty pod kotevní desky  
- přechod na jiný typ svodidla nebo přes mostní závěr  
- ochranu proti bludným proudům a vývody pro jejich měření  
nezahrnuje odrazky nebo retroreflexní fólie</t>
  </si>
  <si>
    <t>Odrazky do svodnic á 10,0m. 
celkem 8,0 (modré na mostě)=8,000 [A] 
Celkem: A=8,000 [B] _x000d_
Celkem 8 = 8,000</t>
  </si>
  <si>
    <t>91355</t>
  </si>
  <si>
    <t>EVIDENČNÍ ČÍSLO MOSTU</t>
  </si>
  <si>
    <t>Instalace tabulky s evidenčním číslem mostu dle detailu - celkem 2 ks=2,000 [A] 
Celkem: A=2,000 [B] _x000d_
Celkem 2 = 2,000</t>
  </si>
  <si>
    <t>položka zahrnuje štítek s evidenčním číslem mostu, sloupek dopravní značky včetně osazení a nutných zemních prací a zabetonování</t>
  </si>
  <si>
    <t>917223</t>
  </si>
  <si>
    <t>SILNIČNÍ A CHODNÍKOVÉ OBRUBY Z BETONOVÝCH OBRUBNÍKŮ ŠÍŘ 100MM</t>
  </si>
  <si>
    <t>celkem betonové obrubníky z betonu dle PD do betonového lože s opěrkou dle PD 
celkem rampové napojení - 2.5+0.6+2.5+0.6+2.5+0.6+2.5+1.75+4.7=18,250 [A] 
celkem orámování schodiště - 1,2*3,9*2=9,360 [B] 
Celkem: A+B=27,610 [C] _x000d_
Celkem 27,61 = 27,610</t>
  </si>
  <si>
    <t>celkem betonové obrubníky z betonu dle PD do betonového lože s opěrkou dle PD 
celkem rampové napojení - 2,5+2,5=5,000 [A] 
Celkem: A=5,000 [B] _x000d_
Celkem 5 = 5,000</t>
  </si>
  <si>
    <t>celkem proříznutí vozovky 8,75+8,75+8,95+9,0+74,2+65,7+(0,5+0,5+0,3+0,3)*12=194,550 [A] 
Celkem: A=194,550 [B] _x000d_
Celkem 194,55 = 194,550</t>
  </si>
  <si>
    <t>931327</t>
  </si>
  <si>
    <t>TĚSNĚNÍ DILATAČ SPAR ASF ZÁLIVKOU MODIFIK PRŮŘ PŘES 800MM2</t>
  </si>
  <si>
    <t>celkem zálivky vozovky 8,75+8,75+8,95+9,0+74,2+65,7+(0,5+0,5+0,3+0,3)*12=194,550 [A] 
Celkem: A=194,550 [B] _x000d_
Celkem 194,55 = 194,550</t>
  </si>
  <si>
    <t>93152</t>
  </si>
  <si>
    <t>MOSTNÍ ZÁVĚRY POVRCHOVÉ POSUN DO 100MM</t>
  </si>
  <si>
    <t xml:space="preserve">celkem ocelový dilatační závěr dle PD s daným pohybem, prostupy, kdycími plechy v chodnících a vývody, řešením i dle TKP 124 
Jmenovitý dilatační posun - opěra 01. - celkem 20 mm, opěra 04.- celkem 65 mm 
Návrhový dilatační posun - opěra 01.  - celkem 15 mm, opěra 04.- celkem 50 mm. 
Celkem délka dilatačního závěru dle TP 86:2009 - půdorysná délka dilatačních závěrů v ose vč. svislých částí -12.35+12.60=24,950 [A] 
Celkem: A=24,950 [B] _x000d_
Celkem 24,95 = 24,950</t>
  </si>
  <si>
    <t xml:space="preserve">- výrobní dokumentace (vč. technologického předpisu)  
- dodání kompletního dil. zařízení vč. všech přepravních a montážních úprav a zařízení  
- řezání a sváření na staveništi a eventuelní nutnou opravu nátěrů po těchto úkonech  
- bednění a dodatečné zabetonování dilatačního zařízení  
- pro kovové součásti je nutné užít ustanovení pro TMCH.94  
- dodání spojovacího, kotevního a těsnícího materiálu  
- úprava a příprava prostoru, včetně kotevních prvků, jejich ošetření a očištění  
- zřízení kompletního mostního závěru podle příslušného technolog. předpisu, včetně předepsaného nastavení  
- zřízení mostního závěru po etapách, včetně pracovních spar a spojů  
- úprava  most. závěru  ve styku  s ostatními konstrukcemi  a zařízeními (u obrubníků a podél vozovek, na chodnících, na římsách, napojení izolací a pod.)  
- ochrana mostního závěru proti bludným proudům a vývody pro jejich měření  
- ochrana mostního závěru do doby provedení definitivního stavu, veškeré provizorní úpravy a opatření  
- konečné  úpravy most. závěru jako  povrchové  povlaky, zálivky, které  nejsou součástí jiných konstrukcí, vyčištění, osaz. krytek šroubů, tmelení, těsnění, výplň spar a pod.  
- úprava, očištění a ošetření prostoru kolem mostního závěru  
- opatření mostního závěru znakem výrobce a typovým číslem  
- provedení odborné prohlídky, je-li požadována</t>
  </si>
  <si>
    <t>celkem krajní pole - plocha n.k. pole 1. - (12,15*15,6)=189,54 m2 
Zatěžovací zkouška mostu dle ČSN 73 6209 a dle popisu v TZ. - plocha n.k. celkem dle TZ - 714,7m2 
1=1,000 [A] 
Celkem: A=1,000 [B] _x000d_
Celkem 1 = 1,000</t>
  </si>
  <si>
    <t>93315</t>
  </si>
  <si>
    <t>ZATĚŽOVACÍ ZKOUŠKA MOSTU STATICKÁ 2. A DALŠÍ POLE DO 300M2</t>
  </si>
  <si>
    <t>celkem krajní pole - plocha n.k. pole 3. - (12,15*15,6)*189,54 m2 
Zatěžovací zkouška mostu dle ČSN 73 6209 a dle popisu v TZ. - plocha n.k. celkem dle TZ - 714,7m2 
1=1,000 [A] 
Celkem: A=1,000 [B] _x000d_
Celkem 1 = 1,000</t>
  </si>
  <si>
    <t>93316</t>
  </si>
  <si>
    <t>ZATĚŽOVACÍ ZKOUŠKA MOSTU STATICKÁ 2. A DALŠÍ POLE DO 500M2</t>
  </si>
  <si>
    <t>celkem krajní pole - plocha n.k. pole 2. - (12,15*30,0)=364,50 m2 
Zatěžovací zkouška mostu dle ČSN 73 6209 a dle popisu v TZ. - plocha n.k. celkem dle TZ - 714,7m2 
2=2,000 [A] 
Celkem: A=2,000 [B] _x000d_
Celkem 2 = 2,000</t>
  </si>
  <si>
    <t>celkem vsakovací jímka dle PD - komplet 
celkem 2*3 ks=6,000 [A] 
Celkem: A=6,000 [B] _x000d_
Celkem 6 = 6,000</t>
  </si>
  <si>
    <t>93650</t>
  </si>
  <si>
    <t>DROBNÉ DOPLŇK KONSTR KOVOVÉ</t>
  </si>
  <si>
    <t>celkem konstrukce měřících bodů dle PD včetně PKO dle TKP 19.B 
celkem (2+2+2+2)*1,1*(0.785+0,74+0,01+0,01)=13,596 [A] 
Celkem: A=13,596 [B] _x000d_
Celkem 13,596 = 13,596</t>
  </si>
  <si>
    <t xml:space="preserve">-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montážní dokumentace včetně technologického předpisu montáže,  
- výplň, těsnění a tmelení spar a spojů,  
- čištění konstrukce a odstranění všech vrubů (vrypy, otlačeniny a pod.),  
- veškeré druhy opracování povrchů, včetně úprav pod nátěry a pod izolaci,  
- veškeré druhy dílenských základů a základních nátěrů a povlaků,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ošetření kotevní oblasti proti vzniku trhlin, vlivu povětrnosti a pod.,  
- osazení nivelačních značek, včetně jejich zaměření, označení znakem výrobce a vyznačení letopočtu.  
Dokumentace pro zadání stavby může dále předepsat že cena položky ještě obsahuje například:  
- veškeré druhy protikorozní ochrany a nátěry konstrukcí,  
- žárové zinkování ponorem nebo žárové stříkání (metalizace) kovem,  
- zvláštní spojovací prostředky, rozebíratelnost konstrukce,  
- osazení měřících zařízení a úpravy pro ně  
- ochranná opatření před účinky bludných proudů  
- ochranu před přepětím.</t>
  </si>
  <si>
    <t>936501</t>
  </si>
  <si>
    <t>DROBNÉ DOPLŇK KONSTR KOVOVÉ NEREZ</t>
  </si>
  <si>
    <t>celkem konstrukce okapnic úložných prahů včetně kotev, dodávka, montář dle PD dle TKP 19.A 
celkem konstrukce opaknic na okrajích odvodnění úložných prahů včetně kotvení- 2*2*5,0 kg/kus=20,000 [A] 
Celkem: A=20,000 [B] _x000d_
Celkem 20 = 20,000</t>
  </si>
  <si>
    <t xml:space="preserve">položka zahrnuje:  
-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výplň, těsnění a tmelení spar a spojů  
- čištění konstrukce a odstranění všech vrubů (vrypy, otlačeniny a pod.)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předepsanou protikorozní ochranu a nátěry konstrukcí  
- osazení měřících zařízení a úpravy pro ně  
- ochranná opatření před účinky bludných proudů</t>
  </si>
  <si>
    <t>936532</t>
  </si>
  <si>
    <t>MOSTNÍ ODVODŇOVACÍ SOUPRAVA 300/500</t>
  </si>
  <si>
    <t>kompletní řešení odvodňovačů mostních dle souboru detailů 
celkem komplet 12 ks=12,000 [A] 
Celkem: A=12,000 [B] _x000d_
Celkem 12 = 12,000</t>
  </si>
  <si>
    <t xml:space="preserve">položka zahrnuje:  
- výrobní dokumentaci (včetně technologického předpisu)  
- dodání kompletní odvodňovací soupravy, včetně všech montážních a přepravních úprav a zařízení  
- dodání spojovacího, kotevního a těsnícího materiálu  
- úprava a příprava úložného prostoru, včetně kotevních prvků, jejich očištění a ošetření  
- zřízení kompletní odvodňovací soupravy, dle příslušného technologického předpisu, včetně všech výškových a směrových úprav  
- zřízení odvodňovací soupravy po etapách, včetně pracovních spar a spojů  
- prodloužení  odpadní trouby pod spodní líc nosné konstr. nebo zaústěním odvodňovače do dalšího odvodňovacího zařízení  
- úprava odvod. soupravy na styku s ostatními konstrukcemi a zařízeními (u obrubníku, podél vozovek, napojení izolací a pod.)  
- ochrana odvodňovací soupravy do doby provedení definitivního stavu, veškeré provizorní úpravy a opatření  
- konečné  úpravy odvodňovací soupravy jako povrchové povlaky, zálivky, které  nejsou součástí jiných konstr., vyčištění, tmelení, těsnění, výplň spar a pod.  
- úprava, očištění a ošetření prostoru kolem odvodňovací soupravy  
- opatření odvodňovače znakem výrobce a typovým číslem  
- provedení odborné prohlídky, je-li požadována</t>
  </si>
  <si>
    <t>936541</t>
  </si>
  <si>
    <t>MOSTNÍ ODVODŇOVACÍ TRUBKA (POVRCHŮ IZOLACE) Z NEREZ OCELI</t>
  </si>
  <si>
    <t>kompletní řešení odvodňovačů celoplošné izolace dle souboru detailů 
odvodňovač celoplošné izolace komplet – celkem 13=13,000 [A] 
Celkem: A=13,000 [B] _x000d_
Celkem 13 = 13,000</t>
  </si>
  <si>
    <t xml:space="preserve">položka zahrnuje:  
- výrobní dokumentaci (včetně technologického předpisu)  
- dodání kompletní odvodňovací soupravy z předepsaného materiálu, včetně všech montážních a přepravních úprav a zařízení  
- dodání spojovacího, kotevního a těsnícího materiálu  
- úprava a příprava úložného prostoru, včetně kotevních prvků, jejich očištění a ošetření  
- zřízení kompletní odvodňovací soupravy, dle příslušného technologického předpisu, včetně všech výškových a směrových úprav  
- zřízení odvodňovací soupravy po etapách, včetně pracovních spar a spojů  
- prodloužení  odpadní trouby pod spodní líc nosné konstr. nebo zaústěním odvodňovače do dalšího odvodňovacího zařízení  
- úprava odvod. soupravy na styku s ostatními konstrukcemi a zařízeními (u obrubníku, podél vozovek, napojení izolací a pod.)  
- ochrana odvodňovací soupravy do doby provedení definitivního stavu, veškeré provizorní úpravy a opatření  
- konečné  úpravy odvodňovací soupravy jako povrchové povlaky, zálivky, které  nejsou součástí jiných konstr., vyčištění, tmelení, těsnění, výplň spar a pod.  
- úprava, očištění a ošetření prostoru kolem odvodňovací soupravy  
- opatření odvodňovače znakem výrobce a typovým číslem  
- provedení odborné prohlídky, je-li požadována</t>
  </si>
  <si>
    <t>93656</t>
  </si>
  <si>
    <t>NIVELAČNÍ ZNAČKA NA KONSTRUKCI</t>
  </si>
  <si>
    <t>kompletní řešení nivelačních značek pro sledování sedání nosné konstrukce dle PD - celkem 2+2+2+2+2*7=22,000 [A] 
Celkem: A=22,000 [B] _x000d_
Celkem 22 = 22,000</t>
  </si>
  <si>
    <t>Tato třída těžitelnosti odpovídá třídě I. dle ČSN 73 6133 a TKP 4 
celkem položka 17411 - 7,51=7,510 [A] 
celkem položka 18223 - 0,2*41,88=8,376 [B] 
Celkem: A+B=15,886 [C] _x000d_
Celkem 15,886 = 15,886</t>
  </si>
  <si>
    <t>Třída těžitelnosti je uvažována dle ČSN 73 3050. Tato třída těžitelnosti odpovídá třídě I. dle ČSN 73 6133 a TKP 4- 2005. 
sanace násypu a přechodových oblastí - 0,6*(242,0+235,0)=286,200 [A] 
celkem výkop pro opěru a založení 01 - 9,4*10,1* hloubka stavební jámy 0,35=33,229 [B] 
celkem výkop pro opěru a založení 02 - 6,1*11,2* hloubka stavební jámy 0,7+3,0*11,2* hloubka stavební jámy 0,4=61,264 [C] 
celkem pro vsakovací jímky - 2*0,75*2,0*2,0=6,000 [D] 
celkem odtěžení prostoru pro úpravu pod mostem - 9,0*18,9*0,75=127,575 [E] 
Celkem: A+B+C+D+E=514,268 [F] _x000d_
Celkem 514,268 = 514,268</t>
  </si>
  <si>
    <t>celkem položka - 13173 - 514,27=514,270 [A] 
celkem položka - 264341 - 3,1415*0,52*0,52*(6*8,0+6*12,0)=101,935 [C] 
Celkem: A+C=616,205 [D] _x000d_
Celkem 616,205 = 616,205</t>
  </si>
  <si>
    <t>celkem násyp dle ČSN 73 6133, TKP 4 a ČSN 73 6242 
celkem násyp svahových kuželů v rozsahu tohoto SO - před a za mostem 
celkem před mostem - 74,6*4,5*0,5+68,2*4,75*0,5=329,825 [A] 
celkem za mostem - 61,5*4,5*0,5+73,8*4,75*0,5=313,650 [B] 
celkem násyp před a za mostem - 15,7*9,0+12,5*9,0=253,800 [C] 
Celkem: A+B+C=897,275 [D] _x000d_
Celkem 897,275 = 897,275</t>
  </si>
  <si>
    <t>Celkem zpětné využití vhodné stávající zeminy dle ČSN 73 6133 a TKP 4. 
celkem zásyp rýh podél zaj.prahů pod mostem - 0,6*0,25*(17,35+0,4+1,2*(0,6+0,6)+17,35+0,4+1,2*(0,6+0,6))=5,757 [A] 
celkem zásyp po obvodu vsakovacích jímek - 2*(0,25*1,5*0,5*2+0,25*2,0*2*0,5)=1,750 [B] 
Celkem: A+B=7,507 [C] _x000d_
Celkem 7,507 = 7,507</t>
  </si>
  <si>
    <t>celkem v prostoru pod mostem pod opevnění pod mostem - 9,6*18,9=181,440 [A] 
sanace násypu a přechodových oblastí - 242,0+235,0=477,000 [B] 
pod opevnění svahových kuželů před mostem - 1,2*(57,6+57,5+44,5+61,8)=265,680 [C] 
celkem pod rampová napojení - 3,0*1,0*2+3,0*1,0+3,0*2,0=15,000 [D] 
Celkem: A+B+C+D=939,120 [E] _x000d_
Celkem 939,12 = 939,120</t>
  </si>
  <si>
    <t>18130</t>
  </si>
  <si>
    <t>ÚPRAVA PLÁNĚ BEZ ZHUTNĚNÍ</t>
  </si>
  <si>
    <t>Dotčené plochy v okolí mostu. Rozsah odečet ploch dle grafického systému AutoCAD. 
celkem pod ohumusování na kuželích - 1,2*(11,0+9,5+8,4+6,0)=41,880 [A] 
Celkem: A=41,880 [B] _x000d_
Celkem 41,88 = 41,880</t>
  </si>
  <si>
    <t>položka zahrnuje úpravu pláně včetně vyrovnání výškových rozdílů</t>
  </si>
  <si>
    <t>Navržené ohumusování svahových kuželů. Rozsah odečet ploch dle grafického systému AutoCAD. 
celkem 1,2*(11,0+9,5+8,4+6,0)=41,880 [A] 
Celkem: A=41,880 [B] _x000d_
Celkem 41,88 = 41,880</t>
  </si>
  <si>
    <t>Navržené ohumusování svahových kuželů. Rozsah ploch dle grafického systému AutoCAD (parkovou případně luční travní směsí včetně protierozní rohože). 
celkem před a za mostem - 1,2*(11,0+9,5+8,4+6,0)=41,880 [A] 
Celkem: A=41,880 [B] _x000d_
Celkem 41,88 = 41,880</t>
  </si>
  <si>
    <t xml:space="preserve">První kosení obnovených travník ploch.Rozsah ploch dle grafického systému AutoCAD.  
Obnovené travnaté plochy - celkem 1,2*(11,0+9,5+8,4+6,0)=41,880 [A] 
Celkem: A=41,880 [B] _x000d_
Celkem 41,88 = 41,880</t>
  </si>
  <si>
    <t>Komplet konstrukce trativodu vč. prostupů spodní stavbou mostu a vč. obsypů a vyústění 
celkem trativody pod mostem se zaústěním do objektů pod mostem - 17,1+3,75+3,75=24,600 [A] 
celkem odvodnění pod dlažbou před mostem - 12,0+1,5+1,5+1,5+1,5+14,0=32,000 [B] 
celkem odvodnění pod dlažbou před mostem - 14,5+1,5+1,5+1,5+1,5+11,5=32,000 [C] 
odvodnění rubu spodní stavby OP1 - celkem 14,0=14,000 [D] 
odvodnění rubu spodní stavby OP2 - celkem 14,0=14,000 [E] 
Celkem: A+B+C+D+E=116,600 [F] _x000d_
Celkem 116,6 = 116,600</t>
  </si>
  <si>
    <t>celkem odvodňovací proužek podél říms 0,04*0,15*22,1+0,04*0,15*22,0+0,35*0,5*0,04*(4+3)+0,04*0,1*(0,5+0,45+0,45)*2=0,325 [A] 
drenážní žebra před dilatacemi - celkem 0,04*0,15*(8,6+8,6)=0,103 [B] 
Celkem: A+B=0,428 [C] _x000d_
Celkem 0,428 = 0,428</t>
  </si>
  <si>
    <t>Celkem včetně zkoušek pilot dle TKP 16 a konstrikcí ze železobetonu dle TKP 18.</t>
  </si>
  <si>
    <t>Beton pilot C30/37-XA1 
Přebetonování pilot dle požadavku TKP 16 a případného požadavku hluchého vrtání bude zahrnuto v položce betonu. 
celkem piloty opěr 3,1415*0,51*0,51*(8,0*6+12,0*6)=98,052 [A] 
Celkem: A=98,052 [B] _x000d_
Celkem 98,052 = 98,052</t>
  </si>
  <si>
    <t>předpoklad v PDPS 0,18 kg/m3 
celkem předpoklad 0,18*98,052=17,649 [A] 
Celkem: A=17,649 [B] _x000d_
Celkem 17,649 = 17,649</t>
  </si>
  <si>
    <t>264341</t>
  </si>
  <si>
    <t>VRTY PRO PILOTY TŘ. III D DO 1000MM</t>
  </si>
  <si>
    <t xml:space="preserve">Třída vrtatelnosti je uvedea v IG průzkumu a pe zřejmá z geologického prrofilu. Ta bude zohledněna v nabídkové ceně zhotovitele této položky. 
Vrtání pro pilotové založení objektu. Délka hluchého vrtání součástí této položky. 
Pilotážní plošina s přípravou pro vrtné práce včetně zřízení, úpravy a odstranění dle požadavku zhotovitele, je  a jsou zahrnuty do této položky. 
vrty průměru dle vtrného nástroje a výpažnic zhotovitele - opěra 01. - celkem 6*8,0=48,000 [A] 
vrty průměru dle vtrného nástroje a výpažnic zhotovitele - opěra 02. - celkem 6*12,0=72,000 [B] 
Celkem: A+B=120,000 [C] _x000d_
Celkem 120 = 120,000</t>
  </si>
  <si>
    <t>Ochranná a podkladní geotextilie pro těsnící fólii dle požadavků ČSN 73 6244 (podkladní geotextilie - min.600g/m2; ochranná geotextilie min.600g/m2) 
rub OP1 - celkem 2*6,0*8,45=101,400 [A] 
rub OP2 - celkem 2*6,0*8,45=101,400 [B] 
celkem separační geotextílie pod opevnění pod mostem min. 600g/m2 
celkem 18,5*9,1=168,350 [C] 
celkem separační geotextílie pod opevnění na kuželích mostu min. 600g/m2 
celkem na kuželích - 1,2*(57,6+57,5+44,5+61,8)=265,680 [D] 
celkem vsakovací jímky - 2*2,0*2,0*2+1,5*1,5*4*2=34,000 [E] 
Celkem: A+B+C+D+E=670,830 [F] _x000d_
Celkem 670,83 = 670,830</t>
  </si>
  <si>
    <t>Těsnící fólie dle požadavků ČSN 73 6244 v přechodových oblastech motů (těsnící fólie). 
rub OP1 - celkem 5,0*8,15=40,750 [A] 
rub OP2 - celkem 5,0*8,45=42,250 [B] 
Celkem: A+B=83,000 [C] _x000d_
Celkem 83 = 83,000</t>
  </si>
  <si>
    <t>celkem hmotnost*(délka římsy/1,0m) 6,0*(32/1)*2=384,000 [A] 
Celkem: A=384,000 [B] _x000d_
Celkem 384 = 384,000</t>
  </si>
  <si>
    <t>Beton říms C30/37-XC4,XF4,XD3 
pravostranná římsa - celkem (0,3*0,6+0,5*0,22)*32,45=9,411 [A] 
levostranná římsa - celkem (0,3*0,6+0,5*0,22)*31,95=9,266 [B] 
Celkem: A+B=18,677 [C] _x000d_
Celkem 18,677 = 18,677</t>
  </si>
  <si>
    <t>předpoklad 150 kg/m3 
celkem 0,15*18,68=2,802 [A] 
Celkem: A=2,802 [B] _x000d_
Celkem 2,802 = 2,802</t>
  </si>
  <si>
    <t>beton opěr a křídel C30/37-XF4,XD3 
celkem opěra 01 - 1,2*9,43*3,2=36,211 [A] 
celkem opěra 02 - 1,2*9,74*3,1=36,233 [B] 
celkem křídla opěry 01 - 16,5*0,6+13,1*0,6=17,760 [C] 
celkem křídla opěry 02 - 13,8*0,6+12,8*0,6=15,960 [D] 
Celkem: A+B+C+D=106,164 [E] _x000d_
Celkem 106,164 = 106,164</t>
  </si>
  <si>
    <t>předpoklad 180 kg/m3 
celkem výztuž opěr a křídel 0,180*106,164=19,110 [A] 
Celkem: A=19,110 [B] _x000d_
Celkem 19,11 = 19,110</t>
  </si>
  <si>
    <t>betonový práh z betonu C25/30-XF2 
celkem přechodová deska opěry 01:tloušťka x délka x šířka + zvýšená část přechodové desky u opěry - 0,3*4,8*7,7+0,05*0,225*8,04=11,178 [A] 
celkem přechodová deska opěry 02: celkem přechodová deska opěry 01:tloušťka x délka x šířka + zvýšená část přechodové desky u opěry - 0,3*4,8*7,7+0,05*0,225*8,34=11,182 [B] 
Celkem: A+B=22,360 [C] _x000d_
Celkem 22,36 = 22,360</t>
  </si>
  <si>
    <t>předpoklad 170 kg/m3 
celkem 0,17*22,36=3,801 [A] 
Celkem: A=3,801 [B] _x000d_
Celkem 3,801 = 3,801</t>
  </si>
  <si>
    <t>421325</t>
  </si>
  <si>
    <t>MOSTNÍ NOSNÉ DESKOVÉ KONSTRUKCE ZE ŽELEZOBETONU C30/37</t>
  </si>
  <si>
    <t>Beton nosné konstrukce C30/37-XF2,XD1 
celkem deska - 0,7*12,1*9,0+0,5*(0,7+1,0)*(3,35*9,0+3,45*9,0)+0,5*0,05*0,575*21,5=128,559 [A] 
celkem rámové kouty - 1,2*1,15*9,43+1,2*1,15*9,75+0,45*9,43+0,45*9,75=35,099 [B] 
Celkem: A+B=163,658 [C] _x000d_
Celkem 163,658 = 163,658</t>
  </si>
  <si>
    <t>421365</t>
  </si>
  <si>
    <t>VÝZTUŽ MOSTNÍ DESKOVÉ KONSTRUKCE Z OCELI 10505, B500B</t>
  </si>
  <si>
    <t>výztuž nosné konstrukce - celkem 0,185 t/m3*163,66=30,277 [A] 
Celkem: A=30,277 [B] _x000d_
Celkem 30,277 = 30,277</t>
  </si>
  <si>
    <t>421373</t>
  </si>
  <si>
    <t>VÝZTUŽ MOST NOSNÉ DESK KONSTR PŘEDP Z LAN PRO VNITŘ PŘEDPJ</t>
  </si>
  <si>
    <t>celkem komplet předpětí n.k.(pouze hmotnos lan v kabelech, kotvy, chráničky atp budou zahrnuty do této položky) 
celkem dle dokumentace - 0,001*1,18*(21,55)*15*9=3,433 [A] 
Celkem: A=3,433 [B] _x000d_
Celkem 3,433 = 3,433</t>
  </si>
  <si>
    <t>42815</t>
  </si>
  <si>
    <t>MOSTNÍ LOŽISKA Z ASFALT PÁSŮ</t>
  </si>
  <si>
    <t>celkem uložení přechodové desky dle souboru detailů 
celkem uložení (0,25+0,18)*(8,15+8,45)=7,138 [A] 
Celkem: A=7,138 [B] _x000d_
Celkem 7,138 = 7,138</t>
  </si>
  <si>
    <t>Kloub v místě napojení přechodové desky na nosnou konstrukci. Komplet včetně výplně spar a úpravy výztuže 
celkem opěra 01 - 8,15=8,150 [A] 
celkem opěra 02 - 8,45=8,450 [B] 
Celkem: A+B=16,600 [C] _x000d_
Celkem 16,6 = 16,600</t>
  </si>
  <si>
    <t>schodišťové stupně C30/37-XC4,XF4,XD3 
celkem 0,3*0,45*0,75*(21)=2,126 [A] 
Celkem: A=2,126 [B] _x000d_
Celkem 2,126 = 2,126</t>
  </si>
  <si>
    <t>beton C8/10-XC0 
celkem podkladní beton pod opěry - 01 a 02 - 0,2*1,8*9,75+0,2*1,8*10,36=7,240 [A] 
celkem podkladní beton pod rubovou drenáž - 0,3*8,15*0,85+0,3*8,45*0,85=4,233 [B] 
celkem pod přechodové desky - 0,1*4,5*7,8+0,1*4,5*7,8=7,020 [C] 
celkem pod vsakovací jímky - 2*(0,1*0,6*(1,1+1,1+1,1+1,1))=0,528 [D] 
Celkem: A+B+C+D=19,021 [E] _x000d_
Celkem 19,021 = 19,021</t>
  </si>
  <si>
    <t>celkem konstrukční a nekonstrukční betony dle PD 
celkem lože pod schodiště - 1,25*1,2*6,5*0,25=2,438 [A] 
celkem pod dlažby rampového napojení - 0,15*(0,6*2,4*2+0,6*2,4+2,4*0,5*(1,4+0,85)+0,5*0,75)=1,109 [B] 
celkem pod skluz - 0,2*1,25*1,2*7,8=2,340 [C] 
celkem pod dlažby na kuželích opěr mostu - 0,15*1,2*(57,7+55,8+42,9+56,1+0,2*6,0)=38,466 [D] 
celkem pod dlažby pod mostem - 0,15*(17,5+0,4+1,2*(0,46+0,71))*9,0=26,060 [E] 
Celkem: A+B+C+D+E=70,413 [F] _x000d_
Celkem 70,413 = 70,413</t>
  </si>
  <si>
    <t>sanace násypu a přechodových oblastí - 0,6*(242,0+235,0)=286,200 [A] 
celkem podkladní vrstvy pod dlažby pod mostem - 0,55*9,0*19,0=94,050 [B] 
celkem podkladní vrstvy pod dlažby na kuželích opěr - 0,2*1,2*(68,5+67,5+55,5+71,0)=63,000 [C] 
Celkem: A+B+C=443,250 [D] _x000d_
Celkem 443,25 = 443,250</t>
  </si>
  <si>
    <t>celkem trativody za opěrami - 0,6*0,3*(8,15+8,5)=2,997 [A] 
celkem za přechodovými deskami opěr 01 a 02 - 2,1*0,6*(8,3+8,8)=21,546 [B] 
Celkem: A+B=24,543 [C] _x000d_
Celkem 24,543 = 24,543</t>
  </si>
  <si>
    <t>celkem okraj n.k. pod okrajem izolace 0,05*0,125*(32,4+32,0)=0,403 [A] 
Celkem: A=0,403 [B] _x000d_
Celkem 0,403 = 0,403</t>
  </si>
  <si>
    <t>Zásyp rubu spodní stavby vč. ochranného zásypu dle ČSN 73 6244 na dané ID dle materiálu 
celkem ochanný obsyp opěry 01 - 0,65*3,1*8,15+0,65*(5,6+4,8)*3,1+0,6*1,7*(5,9+5,0)=48,496 [A] 
celkem ochanný obsyp opěry 02 - 0,65*3,1*8,45+0,65*(4,6+5,1)*3,1+0,6*1,7*(5,4+4,9)=47,078 [B] 
celkem klín v přechodové oblasti za opěrami 01 a 02 - 0,55*7,3*8,0+0,55*7,3*8,0=64,240 [C] 
celkem vsakovací jímky - 2*1,5*1,5*0,8=3,600 [D] 
Celkem: A+B+C+D=163,414 [E] _x000d_
Celkem 163,414 = 163,414</t>
  </si>
  <si>
    <t>Zásyp rubu spodní stavby dle ČSN 73 6244 na dané ID dle materiálu 
celkem zásyp za opěrou pod odvodnění rubové oblastí opěra 01 - 4,2*5,0+6,5*(1,5+1,5)+6,5*(0,6+0,6)=48,300 [A] 
celkem zásyp za opěrou pod odvodnění rubové oblastí opěra 02 - 5,2*5,0+7,5*(1,5+1,5)+7,5*(0,6+0,6)=57,500 [B] 
celkem zásyp za opěrou - opěra 01 - 10,4*5,0+14,5*(1,5+1,5)+14,5*(0,6+0,6)=112,900 [C] 
celkem zásyp za opěrou - opěra 02 - 10,4*5,0+14,5*(1,5+1,5)+14,5*(0,6+0,6)=112,900 [D] 
Celkem: A+B+C+D=331,600 [E] _x000d_
Celkem 331,6 = 331,600</t>
  </si>
  <si>
    <t>celkem zajišťující prahy pod mostem - 0,6*0,4*(17,35+0,4+1,2*(0,6+0,6)+17,35+0,4+1,2*(0,6+0,6))=9,211 [A] 
celkem rýhy pro zajišťující prahy podél pat kuželů - 0,6*0,4*(16,0+15,5+14,0+16,5)=14,880 [B] 
Celkem: A+B=24,091 [C] _x000d_
Celkem 24,091 = 24,091</t>
  </si>
  <si>
    <t>celkem rovnanina vsakovacích jímek - 2*1,5*1,5*0,5=2,250 [A] 
Celkem: A=2,250 [B] _x000d_
Celkem 2,25 = 2,250</t>
  </si>
  <si>
    <t xml:space="preserve">komplet dlažba z lomového kamene včetně vyspárování  
celkem pod dlažby rampového napojení - 0,25*(0,6*2,4*2+0,6*2,4+2,4*0,5*(1,4+0,85)+0,5*0,75)=1,849 [A] 
celkem pod skluz - 0,25*0,6*1,2*7,8=1,404 [B] 
celkem pod dlažby na kuželích opěr mostu - 0,25*1,2*(57,7+55,8+42,9+56,1+0,2*6,0)=64,110 [C] 
celkem pod dlažby pod mostem - 0,25*(17,5+0,4+1,2*(0,46+0,71))*9,0=43,434 [D] 
Celkem: A+B+C+D=110,797 [E] _x000d_
Celkem 110,797 = 110,797</t>
  </si>
  <si>
    <t>Celkem geomříže do přechodové oblasti v konstrukci podkladních vrstev vozovky 
celkem před opěrou 01 - (4,0+4,0+5,0)*8,0=104,000 [A] 
celkem před opěrou 02 - (4,0+4,0+5,0)*8,0=104,000 [B] 
Celkem: A+B=208,000 [C] _x000d_
Celkem 208 = 208,000</t>
  </si>
  <si>
    <t xml:space="preserve">ochrana izolace z MA 11 IV na mostě pod konstrukcí vozovky  
celkem 0,04*((8,0-0,15-0,15)*22,15)+0,04*(8,0*1,0+8,0*1,0)=7,462 [A] 
Celkem: A=7,462 [B] _x000d_
Celkem 7,462 = 7,462</t>
  </si>
  <si>
    <t>celkem dlažba včetně vyspárování definovanou maltou 
celkem nátok skluzů - 0,5*(0,6+1,0)*(0,5)+(0,6*0,6)=0,760 [A] 
Celkem: A=0,760 [B] _x000d_
Celkem 0,76 = 0,760</t>
  </si>
  <si>
    <t>rub opěry 01 a křídel - celkem 4,2*8,1+0,6*(7,8+7,2+1,35+1,1)+0,25*8,1+16,0+13,0+0,5*(4,9+5,0)=80,465 [A] 
rub opěry 02 a křídel - celkem 4,1*8,4+0,6*(7,2+7,0+1,05+1,3)+0,25*8,4+13,0+14,0+0,5*(4,7+5,0)=78,320 [B] 
Celkem: A+B=158,785 [C] _x000d_
Celkem 158,785 = 158,785</t>
  </si>
  <si>
    <t>povrch nosné konstrukce - celkem 9,05*(22,15+1,0+1,0)=218,558 [A] 
povrch mostních křídel - celkem 0,75*(5,4+4,9+4,8+4,8)=14,925 [B] 
Celkem: A+B=233,483 [C] _x000d_
Celkem 233,483 = 233,483</t>
  </si>
  <si>
    <t>asfaltové pásy s Al-vložkou 
pod římsou na mostě - celkem 0,75*32,4+0,75*32,0=48,300 [A] 
Celkem: A=48,300 [B] _x000d_
Celkem 48,3 = 48,300</t>
  </si>
  <si>
    <t>rub opěry 01 a křídel - celkem 4,2*8,1+0,6*(7,8+7,2+1,35+1,1)+0,25*8,1+16,0+13,0+0,5*(4,9+5,0)=80,465 [A] 
rub opěry 02 a křídel - celkem 4,1*8,4+0,6*(7,2+7,0+1,05+1,3)+0,25*8,4+13,0+14,0+0,5*(4,7+5,0)=78,320 [B] 
líc opěry 01 a křídel - celkem 9,0+0,75*9,4+8,2=24,250 [C] 
líc opěry 02 a křídel - celkem 8,7+8,9+0,75*9,7=24,875 [D] 
Celkem: A+B+C+D=207,910 [E] _x000d_
Celkem 207,91 = 207,910</t>
  </si>
  <si>
    <t>78381</t>
  </si>
  <si>
    <t>NÁTĚRY BETON KONSTR TYP S1 (OS-A)</t>
  </si>
  <si>
    <t>celkem povrch říms na mostě - (0,3+0,6+(0,8-0,15))*(32,45+31,95)=99,820 [A] 
Celkem: A=99,820 [B] _x000d_
Celkem 99,82 = 99,820</t>
  </si>
  <si>
    <t>nátěr okraje n.k. dle detailů (0,4*(32,4+32,0))=25,760 [A] 
celkem nátěr na podhledu n.k - (0,15+0,15)*(19,0+19,0)=11,400 [B] 
Celkem: A+B=37,160 [C] _x000d_
Celkem 37,16 = 37,160</t>
  </si>
  <si>
    <t>celkem římsy (0,15+0,15)*(32,45+31,95)=19,320 [A] 
Celkem: A=19,320 [B] _x000d_
Celkem 19,32 = 19,320</t>
  </si>
  <si>
    <t>celkem chráničky v konstrukci římsy včetně jejich vytažení na předpolí (3,0+3,0+32,5+3,0+3,0+32,0)=76,500 [A] 
Celkem: A=76,500 [B] _x000d_
Celkem 76,5 = 76,500</t>
  </si>
  <si>
    <t>celkem zábradelní svodidlo na mostě a křídlech se svislou výplní a PKO dle TP 19B 
celkem na římsách s přetažením na předpolí - 34,0+34,0=68,000 [A] 
Celkem: A=68,000 [B] _x000d_
Celkem 68 = 68,000</t>
  </si>
  <si>
    <t>Odrazky do svodnic á 10,0m. 
celkem 4,0+4,0 (modré na mostě)=8,000 [A] 
Celkem: A=8,000 [B] _x000d_
Celkem 8 = 8,000</t>
  </si>
  <si>
    <t>91345</t>
  </si>
  <si>
    <t>NIVELAČNÍ ZNAČKY KOVOVÉ</t>
  </si>
  <si>
    <t>kompletní řešení nivelačních značek pro sledování sedání nosné konstrukce dle PD - celkem 2+2+2+2+2=10,000 [A] 
Celkem: A=10,000 [B] _x000d_
Celkem 10 = 10,000</t>
  </si>
  <si>
    <t xml:space="preserve">položka zahrnuje:  
- dodání a osazení nivelační značky včetně nutných zemních prací  
- vnitrostaveništní a mimostaveništní dopravu</t>
  </si>
  <si>
    <t>celkem betonové obrubníky z betonu dle PD do betonového lože s opěrkou dle PD 
celkem rampové napojení - 2,5+0,6+2,5+0,6+1,7+0,6+0,9+2,6+1,0=13,000 [A] 
celkem skluz s nátoky - 0,6+0,5+0,5+1,2*7,6*2=19,840 [B] 
celkem orámování schodiště - 1,2*6,0*2=14,400 [C] 
Celkem: A+B+C=47,240 [D] _x000d_
Celkem 47,24 = 47,240</t>
  </si>
  <si>
    <t>celkem betonové obrubníky z betonu dle PD do betonového lože s opěrkou dle PD 
celkem rampové napojení - 3*2,5+1,2=8,700 [A] 
Celkem: A=8,700 [B] _x000d_
Celkem 8,7 = 8,700</t>
  </si>
  <si>
    <t>celkem proříznutí vozovky 8,65+8,35+2*(8,65+8,35)+(2,5+2,5+32,05+2,5+2,5+32,3+0,5*2+0,3*2*2+4,6+5,6+4,7+5,15)=147,600 [A] 
Celkem: A=147,600 [B] _x000d_
Celkem 147,6 = 147,600</t>
  </si>
  <si>
    <t>celkem zálivky vozovky 8,65+8,35+(2,5+2,5+32,05+2,5+2,5+32,3+0,5*2+0,3*2*2-4,6-5,6-4,7-5,15)=73,500 [A] 
Celkem: A=73,500 [B] _x000d_
Celkem 73,5 = 73,500</t>
  </si>
  <si>
    <t>93160</t>
  </si>
  <si>
    <t>MOSTNÍ ZÁVĚRY ELASTICKÉ</t>
  </si>
  <si>
    <t>celkem dil. závěry (0,15*0,08)*(8,3+8,8)+(0,15*0,08)*(4,8+5,5+4,6+5,1)=0,445 [A] 
Celkem: A=0,445 [B] _x000d_
Celkem 0,445 = 0,445</t>
  </si>
  <si>
    <t>- zahrnuje veškeré práce spojené s kompletním provedením mostních závěrů od úrovně izolace, t.j. položení pracovní separační vrstvy na hotovou izolaci před pokládkou vozovky, vyříznutí a vybourání položené vozovky v prostoru dilatace, dodávka a montáž metalizovaných krycích plechů, položení definitivní separační vrstvy a provedení vlastního mostního závěru zálivkovou hmotou</t>
  </si>
  <si>
    <t>Zatěžovací zkouška mostu dle ČSN 73 6209 a dle popisu v TZ. - plocha n.k. celkem dle TZ - 203,958 m2 
1=1,000 [A] 
Celkem: A=1,000 [B] _x000d_
Celkem 1 = 1,000</t>
  </si>
  <si>
    <t>celkem vsakovací jímka dle PD s betony dle PD - komplet 
celkem 2 ks=2,000 [A] 
Celkem: A=2,000 [B] _x000d_
Celkem 2 = 2,000</t>
  </si>
  <si>
    <t>celkem konstrukce měřících bodů dle PD včetně PKO dle TKP 19.B 
celkem 2*2*1,1*(7,85+0,74+0,01+0,01)=37,884 [A] 
Celkem: A=37,884 [B] _x000d_
Celkem 37,884 = 37,884</t>
  </si>
  <si>
    <t>kompletní řešení odvodňovačů mostních dle souboru detailů 
celkem komplet 2 ks=2,000 [A] 
Celkem: A=2,000 [B] _x000d_
Celkem 2 = 2,000</t>
  </si>
  <si>
    <t>kompletní řešení odvodňovačů celoplošné izolace dle souboru detailů 
odvodňovač celoplošné izolace komplet – celkem 3+4=7,000 [A] 
Celkem: A=7,000 [B] _x000d_
Celkem 7 = 7,000</t>
  </si>
  <si>
    <t>Tato třída těžitelnosti odpovídá třídě I. dle ČSN 73 6133 a TKP 4 
celkem položka 17411 - 6,63=6,630 [A] 
celkem položka 18223 - 0,2*39,24=7,848 [B] 
celkem položka 17511 - 721.53=721,530 [C] 
Celkem: A+B+C=736,008 [D] _x000d_
Celkem 736,008 = 736,008</t>
  </si>
  <si>
    <t>Třída těžitelnosti je uvažována dle ČSN 73 3050. Tato třída těžitelnosti odpovídá třídě I. dle ČSN 73 6133 a TKP 4- 2005. 
sanace násypu a přechodových oblastí - 0,6*(192,0+204,0)=237,600 [A] 
celkem výkop pro opěru a založení 01 - 11,4*0,8*6,6+11,8*0,25*3,2=69,632 [B] 
celkem výkop pro opěru a založení 02 - 11,3*0,7*3,7+6,4*11,5*0,3=51,347 [C] 
celkem pro vsakovací jímky - 1*0,75*2,0*2,0=3,000 [D] 
celkem odtěžení prostoru pro úpravu pod mostem - 9,0*18,9*0,85=144,585 [E] 
Celkem: A+B+C+D+E=506,164 [F] _x000d_
Celkem 506,164 = 506,164</t>
  </si>
  <si>
    <t>Třída těžitelnosti je uvažována dle ČSN 73 3050. Tato třída těžitelnosti odpovídá třídě I. dle ČSN 73 6133 a TKP 4 
celkem rýhy pro zajišťovací prahy pod mostem - 0,6*0,4*(2,9+0,4+14,6+0,4+17,2+1,2*(0,6+0,6+0,6+0,6))=9,211 [A] 
celkem rýhy pro zajišťující prahy podél pat kuželů - 0,6*0,4*(14,5+14,0+14,0+12,5)=13,200 [B] 
Celkem: A+B=22,411 [C] _x000d_
Celkem 22,411 = 22,411</t>
  </si>
  <si>
    <t>celkem položka - 13173 - 506,16=506,160 [A] 
celkem položka - 13273 - 22,41=22,410 [B] 
celkem položka - 264341 - 3,1415*0,52*0,52*(6*8,0+6*8,0)=81,548 [C] 
celkem položka - 461314 - 22,411=22,411 [D] 
Celkem: A+B+C+D=632,529 [E] _x000d_
Celkem 632,529 = 632,529</t>
  </si>
  <si>
    <t>Celkem zpětné využití vhodné stávající zeminy dle ČSN 73 6133 a TKP 4. 
celkem zásyp rýh podél zaj.prahů pod mostem - 0,6*0,25*(2,9+0,4+14,6+0,4+17,2+1,2*(0,6+0,6+0,6+0,6))=5,757 [A] 
celkem zásyp po obvodu vsakovacích jímek - 0,25*1,5*0,5*2+0,25*2,0*2*0,5=0,875 [B] 
Celkem: A+B=6,632 [C] _x000d_
Celkem 6,632 = 6,632</t>
  </si>
  <si>
    <t>17511</t>
  </si>
  <si>
    <t>OBSYP POTRUBÍ A OBJEKTŮ SE ZHUTNĚNÍM</t>
  </si>
  <si>
    <t>celkem násyp dle ČSN 73 6133, TKP 4 a ČSN 73 6242 
celkem násyp svahových kuželů v rozsahu tohoto SO - před a za mostem 
celkem před mostem - 61,5*4,5*0,5+59,5*4,3*0,5=266,300 [E] 
celkem za mostem - 61,5*4,1*0,5+42,5*3,8*0,5=206,825 [F] 
celkem násyp před a za mostem - 13,8*9,0+13,8*9,0=248,400 [G] 
Celkem: E+F+G=721,525 [H] _x000d_
Celkem 721,525 = 721,525</t>
  </si>
  <si>
    <t xml:space="preserve">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</si>
  <si>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celkem v prostoru pod mostem pod opevnění pod mostem - 9,6*18,9=181,440 [A] 
sanace násypu a přechodových oblastí - 215,0+195,0=410,000 [B] 
pod opevnění svahových kuželů před mostem - 1,2*(60,5+56,5+59,5+41,5)=261,600 [C] 
celkem pod rampová napojení - 3,0*1,0*2+3,0*1,0+3,0*2,0=15,000 [D] 
Celkem: A+B+C+D=868,040 [E] _x000d_
Celkem 868,04 = 868,040</t>
  </si>
  <si>
    <t>Navržené ohumusování svahových kuželů. Rozsah odečet ploch dle grafického systému AutoCAD. 
celkem 1,2*(11,0+7,0+9,5+5,2)=39,240 [A] 
Celkem: A=39,240 [B] _x000d_
Celkem 39,24 = 39,240</t>
  </si>
  <si>
    <t>Navržené ohumusování svahových kuželů. Rozsah ploch dle grafického systému AutoCAD (parkovou případně luční travní směsí včetně protierozní rohože). 
celkem před a za mostem - 1,2*(11,0+7,0+9,5+5,2)=39,240 [A] 
Celkem: A=39,240 [B] _x000d_
Celkem 39,24 = 39,240</t>
  </si>
  <si>
    <t xml:space="preserve">První kosení obnovených travník ploch.Rozsah ploch dle grafického systému AutoCAD.  
Obnovené travnaté plochy - 1,2*(11,0+7,0+9,5+5,2)=39,240 [A] 
Celkem: A=39,240 [B] _x000d_
Celkem 39,24 = 39,240</t>
  </si>
  <si>
    <t>Komplet konstrukce trativodu vč. prostupů spodní stavbou mostu a vč. obsypů a vyústění 
celkem trativody pod mostem se zaústěním do objektů pod mostem - 15,8+3,25+1,0+4,5=24,550 [A] 
celkem odvodnění pod dlažbou před mostem - 11,0+11,0+1,5+1,5+1,5+1,5+10,5+12,5+1,5+1,5+1,5+1,5=57,000 [B] 
celkem odvodnění pod dlažbou před mostem - 14,5+1,5+1,5+1,5+1,5+11,5=32,000 [C] 
odvodnění rubu spodní stavby OP1 - celkem 14,0=14,000 [D] 
odvodnění rubu spodní stavby OP2 - celkem 14,0=14,000 [E] 
Celkem: A+B+C+D+E=141,550 [F] _x000d_
Celkem 141,55 = 141,550</t>
  </si>
  <si>
    <t>celkem odvodňovací proužek podél říms 0,04*0,15*22,3+0,04*0,15*22,0+0,35*0,5*0,04*(4+3)+0,04*0,1*(0,5+0,45+0,45)*2=0,326 [A] 
drenážní žebra před dilatacemi - celkem 0,04*0,15*(8,3+8,6)=0,101 [B] 
Celkem: A+B=0,427 [C] _x000d_
Celkem 0,427 = 0,427</t>
  </si>
  <si>
    <t>Beton pilot C30/37-XA1 
Přebetonování pilot dle požadavku TKP 16 a případného požadavku hluchého vrtání bude zahrnuto v položce betonu. 
celkem piloty opěr 3,1415*0,51*0,51*(8,0*6+8,0*6)=78,442 [A] 
Celkem: A=78,442 [B] _x000d_
Celkem 78,442 = 78,442</t>
  </si>
  <si>
    <t>předpoklad v PDPS 0,18 kg/m3 
celkem předpoklad 0,18*78,44=14,119 [A] 
Celkem: A=14,119 [B] _x000d_
Celkem 14,119 = 14,119</t>
  </si>
  <si>
    <t xml:space="preserve">Třída vrtatelnosti je uvedea v IG průzkumu a pe zřejmá z geologického prrofilu. Ta bude zohledněna v nabídkové ceně zhotovitele této položky. 
Vrtání pro pilotové založení objektu. Délka hluchého vrtání součástí této položky. 
Pilotážní plošina s přípravou pro vrtné práce včetně zřízení, úpravy a odstranění dle požadavku zhotovitele, je  a jsou zahrnuty do této položky. 
vrty průměru dle vtrného nástroje a výpažnic zhotovitele - opěra 01. - celkem 6*8,0=48,000 [A] 
vrty průměru dle vtrného nástroje a výpažnic zhotovitele - opěra 02. - celkem 6*8,0=48,000 [B] 
Celkem: A+B=96,000 [C] _x000d_
Celkem 96 = 96,000</t>
  </si>
  <si>
    <t xml:space="preserve">Ochranná a podkladní geotextilie pro těsnící fólii v přechodové oblasti dle požadavků ČSN 73 6244 (podkladní geotextilie - min.600g/m2; ochranná geotextilie min.600g/m2) 
rub OP1 - celkem 2x délka x šířka geotextilie 2*6,0*8,45=101,400 [A] 
rub OP2 - celkem 2x délka x šířka geotextilie 2*6,0*8,45=101,400 [B] 
celkem separační geotextílie pod opevnění pod mostem min. 600g/m2 
celkem délka x šířka geotextilie  18,5*9,1=168,350 [C] 
celkem separační geotextílie pod opevnění na kuželích mostu min. 600g/m2 
celkem na kuželích 1,2*plocha odečtena z grafického systému autocad - 1,2*(11,0+7,0+9,5+5,2)=39,240 [D] 
celkem vsakovací jímky: půdorysná plocha jímky x počet vrstev+plocha stěn jímky- 2,0*2,0*2+1,5*1,5*4=17,000 [E] 
Celkem: A+B+C+D+E=427,390 [F] _x000d_
Celkem 427,39 = 427,390</t>
  </si>
  <si>
    <t>289972</t>
  </si>
  <si>
    <t>OPLÁŠTĚNÍ (ZPEVNĚNÍ) Z GEOMŘÍŽOVIN</t>
  </si>
  <si>
    <t>Celkem geomříže kotvené do přechodové desky přesahující do konstrukcí podkladních vrstev vozovky 
celkem před opěrou 01 (délka geomřížexšířka komunikace) - (4,0+4,0+5,0)*8,0=104,000 [A] 
celkem před opěrou 02 (délka geomřížexšířka komunikace) - (4,0+4,0+5,0)*8,0=104,000 [B] 
Celkem: A+B=208,000 [C] _x000d_
Celkem 208 = 208,000</t>
  </si>
  <si>
    <t xml:space="preserve">Položka zahrnuje:  
- dodávku předepsané geomřížoviny  
- úpravu, očištění a ochranu podkladu  
- přichycení k podkladu, případně zatížení  
- úpravy spojů a zajištění okrajů  
- úpravy pro odvodnění  
- nutné přesahy  
- mimostaveništní a vnitrostaveništní dopravu</t>
  </si>
  <si>
    <t>Těsnící fólie dle požadavků ČSN 73 6244 v přechodových oblastech motů (těsnící fólie). 
rub OP1 - celkem délka x šířka geotextilie 6,0*8,15=48,900 [A] 
rub OP2 - celkem délka x šířka geotextilie 6,0*8,15=48,900 [B] 
Celkem: A+B=97,800 [C] _x000d_
Celkem 97,8 = 97,800</t>
  </si>
  <si>
    <t>Beton říms C30/37-XC4,XF4,XD3 
pravostranná římsa - celkem (0,3*0,6+0,5*0,22)*31,55=9,150 [A] 
levostranná římsa - celkem (0,3*0,6+0,5*0,22)*31,45=9,121 [B] 
Celkem: A+B=18,271 [C] _x000d_
Celkem 18,271 = 18,271</t>
  </si>
  <si>
    <t>předpoklad 150 kg/m3 
celkem 0,15*18,27=2,741 [A] 
Celkem: A=2,741 [B] _x000d_
Celkem 2,741 = 2,741</t>
  </si>
  <si>
    <t>beton opěr a křídel C30/37-XF2,XD1 
celkem opěra 01 - 1,2*9,45*2,94=33,340 [A] 
celkem opěra 02 - 1,2*9,72*2,85=33,242 [B] 
celkem křídla opěry 01 - 14,5*0,6+12,6*0,6=16,260 [C] 
celkem křídla opěry 02 - 12,0*0,6+11,2*0,6=13,920 [D] 
Celkem: A+B+C+D=96,762 [E] _x000d_
Celkem 96,762 = 96,762</t>
  </si>
  <si>
    <t>předpoklad 180 kg/m3 
celkem výztuž opěr a křídel 0,180*96,76=17,417 [A] 
Celkem: A=17,417 [B] _x000d_
Celkem 17,417 = 17,417</t>
  </si>
  <si>
    <t>betonový práh z betonu C25/30-XF2 
celkem přechodová deska opěry 01 - 0,3*4,8*7,7+0,05*0,225*8,07=11,179 [A] 
celkem přechodová deska opěry 02 - 0,3*4,8*7,7+0,05*0,225*8,34=11,182 [B] 
Celkem: A+B=22,361 [C] _x000d_
Celkem 22,361 = 22,361</t>
  </si>
  <si>
    <t>Beton nosné konstrukce C30/37-XF2,XD1 
celkem deska - 0,7*12,1*9,0+0,5*(0,7+1,0)*(3,35*9,0+3,45*9,0)+0,5*0,05*0,575*21,5=128,559 [A] 
celkem rámové kouty - 1,2*1,15*9,45+1,2*1,15*9,75+0,45*9,45+0,45*9,75=35,136 [B] 
Celkem: A+B=163,695 [C] _x000d_
Celkem 163,695 = 163,695</t>
  </si>
  <si>
    <t>výztuž nosné konstrukce - celkem 0,185 t/m3 *163,70=30,285 [A] 
Celkem: A=30,285 [B] _x000d_
Celkem 30,285 = 30,285</t>
  </si>
  <si>
    <t>celkem uložení přechodové desky dle souboru detailů 
celkem uložení (0,25+0,18)*(8,2+8,45)=7,160 [A] 
Celkem: A=7,160 [B] _x000d_
Celkem 7,16 = 7,160</t>
  </si>
  <si>
    <t>Kloub v místě napojení přechodové desky na nosnou konstrukci. Komplet včetně výplně spar a úpravy výztuže 
celkem opěra 01 - 8,20=8,200 [A] 
celkem opěra 02 - 8,45=8,450 [B] 
Celkem: A+B=16,650 [C] _x000d_
Celkem 16,65 = 16,650</t>
  </si>
  <si>
    <t>schodišťové stupně C30/37-XC4,XF4,XD3 
celkem 0,3*0,3*0,75*(19) =1,283 [A] 
Celkem: A=1,283 [B] _x000d_
Celkem 1,283 = 1,283</t>
  </si>
  <si>
    <t>beton C8/10-XC0 
celkem podkladní beton pod opěry - 01 a 02 - 0,2*1,8*10,1+0,2*1,8*10,35=7,362 [A] 
celkem podkladní beton pod rubovou drenáž - 0,3*8,15*1,3+0,3*8,50*1,3=6,494 [B] 
celkem pod přechodové desky - 0,1*4,5*7,8+0,1*4,5*7,8=7,020 [C] 
celkem pod vsakovací jímky - 1*(0,1*0,6*(1,1+1,1+1,1+1,1))=0,264 [D] 
Celkem: A+B+C+D=21,140 [E] _x000d_
Celkem 21,14 = 21,140</t>
  </si>
  <si>
    <t>celkem konstrukční a nekonstrukční betony dle PD 
celkem lože pod schodiště -šířka x šikmá délka x tloušťka 1,25*1,2*5,4*0,25=2,025 [A] 
celkem pod dlažby rampového napojení - tloušťka x plocha rampových napojení 0,15*(0,6*2,4*2+0,6*2,4+2,4*0,5*(1,4+0,85)+0,5*0,75)=1,109 [B] 
celkem pod skluz: tloušťka x šířka x šikmá délka - 0,2*1,25*(1,2*6,8)=2,040 [C] 
celkem pod dlažby na kuželích opěr mostu: tloušťka x šikmá plocha- 0,15*1,2*(41,3+49,0+50,0+30,0+0,2*6,0)=30,870 [D] 
celkem pod dlažby pod mostem: tloušťka x délka x šířka - 0,15*(15,8+1,5+0,4+1,2*(0,6+0,6))*9,0=25,839 [E] 
Celkem: A+B+C+D+E=61,883 [F] _x000d_
Celkem 61,883 = 61,883</t>
  </si>
  <si>
    <t xml:space="preserve">sanace násypu a přechodových oblastí - tloušťka x plocha odečtená z  grafického programu autocad-0,6*(215,0+195,0)=246,000 [A] 
celkem podkladní vrstvy pod dlažby pod mostem-tloušťka x šířka x délka - 0,55*9,0*19,0=94,050 [B] 
celkem podkladní vrstvy pod dlažby na kuželích opěr - tloušťka x šikmá plocha-0,2*1,2*(60,5+56,5+59,5+41,5)=52,320 [C] 
Celkem: A+B+C=392,370 [D] _x000d_
Celkem 392,37 = 392,370</t>
  </si>
  <si>
    <t>celkem okraj n.k. pod okrajem izolace 0,05*0,125*(31,4+31,5)=0,393 [A] 
Celkem: A=0,393 [B] _x000d_
Celkem 0,393 = 0,393</t>
  </si>
  <si>
    <t>Zásyp rubu spodní stavby vč. ochranného zásypu dle ČSN 73 6244 na dané ID dle materiálu 
celkem ochanný obsyp opěry 01 - 0,65*2,5*8,15+0,65*(5,0+5,4)*2,5+0,6*(5,0+5,4)*0,6*1,55=35,947 [A] 
celkem ochanný obsyp opěry 02 - 0,65*2,5*8,45+0,65*(4,5+5,0)*2,5+0,6*(4,5+5,0)*0,6*1,55=34,470 [B] 
celkem klín v přechodové oblasti za opěrami 01 a 02 - 0,55*7,3*8,0+0,55*7,3*8,0=64,240 [C] 
celkem vsakovací jímky - 1*1,5*1,5*0,8=1,800 [D] 
Celkem: A+B+C+D=136,457 [E] _x000d_
Celkem 136,457 = 136,457</t>
  </si>
  <si>
    <t>Zásyp rubu spodní stavby dle ČSN 73 6244 na dané ID dle materiálu 
celkem zásyp za opěrou pod odvodnění rubové oblastí opěra 01 - 8,0*5,0+13,5*(1,5+1,5)+6,5*(0,6+0,6)=88,300 [A] 
celkem zásyp za opěrou pod odvodnění rubové oblastí opěra 02 - 8,0*5,0+13,5*(1,5+1,5)+6,5*(0,6+0,6)=88,300 [B] 
celkem zásyp za opěrou - opěra 01 - 8,9*5,0+11,5*(1,5+1,5)+11,5*(0,6+0,6)=92,800 [C] 
celkem zásyp za opěrou - opěra 02 - 8,9*5,0+11,5*(1,5+1,5)+11,5*(0,6+0,6)=92,800 [D] 
Celkem: A+B+C+D=362,200 [E] _x000d_
Celkem 362,2 = 362,200</t>
  </si>
  <si>
    <t>celkem zajišťující prahy pod mostem - 0,6*0,4*(2,9+0,4+14,6+0,4+17,2+1,2*(0,6+0,6+0,6+0,6))=9,211 [A] 
celkem rýhy pro zajišťující prahy podél pat kuželů - 0,6*0,4*(14,5+14,0+14,0+12,5)=13,200 [B] 
Celkem: A+B=22,411 [C] _x000d_
Celkem 22,411 = 22,411</t>
  </si>
  <si>
    <t>celkem rovnanina vsakovacích jímek - 1*1,5*1,5*0,5=1,125 [A] 
Celkem: A=1,125 [B] _x000d_
Celkem 1,125 = 1,125</t>
  </si>
  <si>
    <t xml:space="preserve">komplet dlažba z lomového kamene včetně vyspárování  
celkem pod dlažby rampového napojení - 0,25*(0,6*2,4*2+0,6*2,4+2,4*0,5*(1,4+0,85)+0,5*0,75)=1,849 [A] 
celkem pod skluz - 0,25*0,6*1,2*6,8=1,224 [B] 
celkem pod dlažby na kuželích opěr mostu - 0,25*1,2*(41,3+49,0+50,0+30,0+0,2*6,0)=51,450 [C] 
celkem pod dlažby pod mostem - 0,25*(15,8+1,5+0,4+1,2*(0,6+0,6))*9,0=43,065 [D] 
Celkem: A+B+C+D=97,588 [E] _x000d_
Celkem 97,588 = 97,588</t>
  </si>
  <si>
    <t>rub opěry 01 a křídel - celkem 4,0*8,15+0,6*(5,8+1,2+5,9+1,45)+0,25*8,15+14,5+13,0+0,5*(5,0+4,8)=75,648 [A] 
rub opěry 02 a křídel - celkem 4,0*8,5+0,6*(5,4+1,05+5,5+1,3)+0,25*8,5+12,0+11,0+0,5*(4,2+4,7)=71,525 [B] 
Celkem: A+B=147,173 [C] _x000d_
Celkem 147,173 = 147,173</t>
  </si>
  <si>
    <t>povrch nosné konstrukce - celkem 9,05*(22,15+1,0+1,0)=218,558 [A] 
Celkem: A=218,558 [B] _x000d_
Celkem 218,558 = 218,558</t>
  </si>
  <si>
    <t>asfaltové pásy s Al-vložkou 
pod římsou na mostě - celkem 0,75*31,4+0,75*31,5=47,175 [A] 
Celkem: A=47,175 [B] _x000d_
Celkem 47,175 = 47,175</t>
  </si>
  <si>
    <t>rub opěry 01 a křídel - celkem 4,0*8,15+0,6*(5,8+1,2+5,9+1,45)+0,25*8,15+14,5+13,0+0,5*(5,0+4,8)=75,648 [A] 
rub opěry 02 a křídel - celkem 4,0*8,5+0,6*(5,4+1,05+5,5+1,3)+0,25*8,5+12,0+11,0+0,5*(4,2+4,7)=71,525 [B] 
líc opěry 01 a křídel - celkem 10,2+0,75*9,5+10,5=27,825 [C] 
líc opěry 02 a křídel - celkem 8,5+8,0+0,75*9,8=23,850 [D] 
Celkem: A+B+C+D=198,848 [E] _x000d_
Celkem 198,848 = 198,848</t>
  </si>
  <si>
    <t>celkem povrch říms na mostě - (0,3+0,6+(0,8-0,15))*(31,55+31,45)=97,650 [A] 
Celkem: A=97,650 [B] _x000d_
Celkem 97,65 = 97,650</t>
  </si>
  <si>
    <t>nátěr okraje n.k. dle detailů (0,4*(31,4+31,5))=25,160 [A] 
celkem nátěr na podhledu n.k - (0,15+0,15)*(19,0+19,0)=11,400 [B] 
Celkem: A+B=36,560 [C] _x000d_
Celkem 36,56 = 36,560</t>
  </si>
  <si>
    <t>celkem římsy (0,15+0,15)*(31,55+31,45)=18,900 [A] 
Celkem: A=18,900 [B] _x000d_
Celkem 18,9 = 18,900</t>
  </si>
  <si>
    <t>celkem chráničky v konstrukci římsy včetně jejich vytažení na předpolí (3,0+3,0+31,5+3,0+3,0+31,5)=75,000 [A] 
Celkem: A=75,000 [B] _x000d_
Celkem 75 = 75,000</t>
  </si>
  <si>
    <t>celkem betonové obrubníky z betonu dle PD do betonového lože s opěrkou dle PD 
celkem rampové napojení - 2,5+0,6+2,5+0,6+1,7+0,6+0,9+2,6+1,0=13,000 [A] 
celkem skluz s nátoky - 0,6+0,5+0,5+1,2*6,7*2=17,680 [B] 
celkem orámování schodiště - 1,2*5,5*2+2*1,1=15,400 [C] 
Celkem: A+B+C=46,080 [D] _x000d_
Celkem 46,08 = 46,080</t>
  </si>
  <si>
    <t>celkem betonové obrubníky z betonu dle PD do betonového lože s opěrkou dle PD 
celkem rampové napojení - 4*2,5=10,000 [A] 
Celkem: A=10,000 [B] _x000d_
Celkem 10 = 10,000</t>
  </si>
  <si>
    <t>celkem proříznutí vozovky 8,3+8,9+2*(8,3+8,9)+(2,5+2,5+31,6+2,5+2,5+31,6+0,5*2+0,3*2*2+4,1+4,7+4,7+5,1)=145,600 [A] 
Celkem: A=145,600 [B] _x000d_
Celkem 145,6 = 145,600</t>
  </si>
  <si>
    <t>celkem zálivky vozovky 8,3+8,9+(2,5+2,5+31,6+2,5+2,5+31,6+0,5*2+0,3*2*2-4,1-4,7-4,7-5,1)=74,000 [A] 
Celkem: A=74,000 [B] _x000d_
Celkem 74 = 74,000</t>
  </si>
  <si>
    <t>celkem dil. závěry (0,15*0,08)*(8,3+8,9)+(0,15*0,08)*(4,1+4,7+4,7+5,1)=0,430 [A] 
Celkem: A=0,430 [B] _x000d_
Celkem 0,43 = 0,430</t>
  </si>
  <si>
    <t>Zatěžovací zkouška mostu dle ČSN 73 6209 a dle popisu v TZ. - plocha n.k. celkem dle TZ - 203,967 m2 
1=1,000 [A] 
Celkem: A=1,000 [B] _x000d_
Celkem 1 = 1,000</t>
  </si>
  <si>
    <t>celkem konstrukce měřících bodů dle PD včetně PKO dle TKP 19.B 
celkem 2*2*1,1*(7,85+0,74+0,01+0,01)=37,884 [A] 
Celkem: A=37,884 [B] _x000d_
Celkem 37,884 = 37,884</t>
  </si>
  <si>
    <t>Tato třída těžitelnosti odpovídá třídě I. dle ČSN 73 6133 a TKP 4 
celkem položka 17411 - 424,988=424,988 [A] 
celkem položka 18223 - 0,2*13,44=2,688 [B] 
Celkem: A+B=427,676 [C] _x000d_
Celkem 427,676 = 427,676</t>
  </si>
  <si>
    <t>Třída těžitelnosti je uvažována dle ČSN 73 3050. Tato třída těžitelnosti odpovídá třídě I. dle ČSN 73 6133 a TKP 4- 2005. 
sanace násypu a přechodových oblastí - 0,6*(188,0+154,0)=205,200 [A] 
celkem odstranění prostoru pod mostem - (0,4+0,25)*(9,25*(9,3+9,7*6+9,3))=461,760 [B] 
celkem výkop pro opěru a založení 01 - 6,8*11,35+0,5*6,8*(1,9+0,6)=85,680 [C] 
celkem výkop pro podporu a založení P2-P4 a P6-P8; 6*(11,1*9,0)=599,400 [D] 
celkem zásyp pilíře P5; +5.0*10*1.4=70,000 [I] 
celkem výkop pro opěru a založení 09 - 17,8*12,85+0,5*17,8*(1,2+0,6)=244,750 [E] 
celkem pro vsakovací jímky - (16*2)*1,5*2,0*2,0=192,000 [F] 
celkem sanace podložáí pod pilířem P5 - 5,0*10,0*1,5=75,000 [G] 
Celkem: A+B+C+D+E+F+G+I=1 933,790 [H] _x000d_
Celkem 1933,79 = 1933,790</t>
  </si>
  <si>
    <t>celkem položka - 13173 - 1933,79=1 933,790 [A] 
celkem položka - 264342 - 3,1415*0,51*0,51*(11,0*7+8,0*(8*6)+11,0*7)=439,602 [C] 
celkem položka - 461314 - 72,96=72,960 [D] 
Celkem: A+C+D=2 446,352 [E] _x000d_
Celkem 2446,352 = 2446,352</t>
  </si>
  <si>
    <t>celkem násyp dle ČSN 73 6133, TKP 4 a ČSN 73 6242 
celkem násyp svahových kuželů v rozsahu tohoto SO - před a za mostem 
celkem před mostem - 53,2*0,5*4,3+37,5*0,5*4,3=195,005 [A] 
celkem za mostem - 40,1*0,5*3,2+6,2*0,5*1,5=68,810 [B] 
celkem násyp před a za mostem - 10,4*9,75+6,4*9,3+26,2*1,5=200,220 [C] 
Celkem: A+B+C=464,035 [D] _x000d_
Celkem 464,035 = 464,035</t>
  </si>
  <si>
    <t>Celkem zpětné využití vhodné stávající zeminy dle ČSN 73 6133 a TKP 4. 
celkem zásyp opěry 01 před a podél opěry - 0,7*9,75+0,75*6,5+0,75*6,5=16,575 [A] 
celkem zásyp opěry 09 před a podél opěry - 0,7*9,75+0,75*6,25+0,75*6,6=16,463 [B] 
celkem zásyp pilíře P2-P5 a P6-P8 po obvodu - (1,95*6,0*2+1,95*2,9*2+1,95*0,5*1,9*0,5*4)*6=230,490 [C] 
celkem zásyp pilíře P5; +(5.0*10*(1.4-0.2)-2.9*6*1.25)=38,250 [G] 
celkem podél patek pod mostem - 0,25*0,6*(130,5+130,9)=39,210 [D] 
celkem zásyp po obvodu vsakovacích jímek - (16*2)*(0,25*1,5*1,5*2+0,25*2,0*2*1,5)=84,000 [E] 
Celkem: A+B+C+D+E+G=424,988 [F] _x000d_
Celkem 424,988 = 424,988</t>
  </si>
  <si>
    <t>celkem v prostoru pod mostem pod opevnění pod mostem - 8,85*130,7=1 156,695 [D] 
pod opevnění svahových kuželů před a za mostem - (1,2*(45,5+22,4+26,0+1,75+36,1+6,0))=165,300 [A] 
celkem pod rampová napojení - 3,0*1,0+3,0*0,5*(1,75+2,5)+1,0*3,0+3,0*0,5*(1,0+1,75)=16,500 [C] 
Celkem: D+A+C=1 338,495 [E] _x000d_
Celkem 1338,495 = 1338,495</t>
  </si>
  <si>
    <t>Dotčené plochy v okolí mostu. Rozsah odečet ploch dle grafického systému AutoCAD. 
celkem pod ohumusování na kuželích - 1,2*(7,2+4,0)=13,440 [A] 
Celkem: A=13,440 [B] _x000d_
Celkem 13,44 = 13,440</t>
  </si>
  <si>
    <t>Navržené ohumusování svahových kuželů. Rozsah odečet ploch dle grafického systému AutoCAD. 
celkem 1,2*(7,2+4,0)=13,440 [A] 
Celkem: A=13,440 [B] _x000d_
Celkem 13,44 = 13,440</t>
  </si>
  <si>
    <t>Navržené ohumusování svahových kuželů. Rozsah ploch dle grafického systému AutoCAD (parkovou případně luční travní směsí včetně protierozní rohože). 
celkem 1,2*(7,2+4,0)=13,440 [A] 
Celkem: A=13,440 [B] _x000d_
Celkem 13,44 = 13,440</t>
  </si>
  <si>
    <t xml:space="preserve">První kosení obnovených travník ploch.Rozsah ploch dle grafického systému AutoCAD.  
celkem 1,2*(7,2+4,0)=13,440 [A] 
Celkem: A=13,440 [B] _x000d_
Celkem 13,44 = 13,440</t>
  </si>
  <si>
    <t>celkem odvodňovací proužek podél říms 0,04*0,15*(133,5+133,5)+0,35*0,5*0,04*(19*2)+0,04*0,1*(0,5+0,45+0,45)*(10*2)=1,980 [A] 
drenážní žebra před dilatacemi - celkem 0,04*0,15*(7,5-0,15-0,15+7,5-0,15-0,15)=0,086 [B] 
Celkem: A+B=2,066 [C] _x000d_
Celkem 2,066 = 2,066</t>
  </si>
  <si>
    <t>celkem sanace podloží pod plošným základem pilíře - 1,5*5,0*10,0=75,000 [A] 
sanace násypu a přechodových oblastí - 0,6*(188,0+154,0)=205,200 [B] 
Celkem: A+B=280,200 [C] _x000d_
Celkem 280,2 = 280,200</t>
  </si>
  <si>
    <t>Beton pilot C30/37-XC4,XF2,XA1 
Přebetonování pilot dle požadavku TKP 16 a případného požadavku hluchého vrtání bude zahrnuto v položce betonu. 
celkem piloty opěr 3,1415*0,51*0,51*(11,0*7+11,0*7)=125,834 [A] 
celkem piloty pilířů 3,1415*0,51*0,51*(8,0*8*6)=313,768 [B] 
Celkem: A+B=439,602 [C] _x000d_
Celkem 439,602 = 439,602</t>
  </si>
  <si>
    <t>předpoklad v PDPS 0,165 t/m3 
celkem předpoklad 0,165*439.60=72,534 [A] 
Celkem: A=72,534 [B] _x000d_
Celkem 72,534 = 72,534</t>
  </si>
  <si>
    <t>Celkem zajištění výkopů mezilehlých podpor. Návrh štětových stěn zhotovitelem. 
Výkaz pažení bude čerpán dle skutečného množství s maximálně zde vykázanou plochou pažení. 
celkem zapažení výkopu pilíře - 6,0*(5,0+5,0+10,0+10,0)=180,000 [A] 
Celkem: A=180,000 [B] _x000d_
Celkem 180 = 180,000</t>
  </si>
  <si>
    <t>261516</t>
  </si>
  <si>
    <t>VRTY PRO KOTV, INJEKT, MIKROPIL NA POVRCHU TŘ V D DO 80MM</t>
  </si>
  <si>
    <t xml:space="preserve">celkem vrty pro vrubový kloub v hlavách pilířů  - pro el. izolační vrubový kloub 
celkem 0,8*7*26=145,600 [A] 
Celkem: A=145,600 [B] _x000d_
Celkem 145,6 = 145,600</t>
  </si>
  <si>
    <t xml:space="preserve">položka zahrnuje:  
přemístění, montáž a demontáž vrtných souprav  
svislou dopravu zeminy z vrtu  
vodorovnou dopravu zeminy bez uložení na skládku  
případně nutné pažení dočasné (včetně odpažení) i trvalé</t>
  </si>
  <si>
    <t xml:space="preserve">Třída vrtatelnosti je uvedea v IG průzkumu a pe zřejmá z geologického prrofilu. Ta bude zohledněna v nabídkové ceně zhotovitele této položky. 
Vrtání pro pilotové založení objektu. Délka hluchého vrtání součástí této položky. 
Pilotážní plošina s přípravou pro vrtné práce včetně zřízení, úpravy a odstranění dle požadavku zhotovitele, je  a jsou zahrnuty do této položky. 
vrty průměru dle vtrného nástroje a výpažnic zhotovitele - opěra 01. - celkem 7*11,0=77,000 [A] 
vrty průměru dle vtrného nástroje a výpažnic zhotovitele - Pilíře. - celkem 8,0*8*6=384,000 [B] 
vrty průměru dle vtrného nástroje a výpažnic zhotovitele - opěra 09. - celkem 7*11,0=77,000 [C] 
Celkem: A+B+C=538,000 [D] _x000d_
Celkem 538 = 538,000</t>
  </si>
  <si>
    <t>celkem beton základů C30/37-XC4,XD2,XA1 
celkem základ podpor - 2,9*0,5*(1,2+1,25)*6,0*6=127,890 [A] 
celkem základ podpory - 4,0*0,5*(1,2+1,25)*8,0=39,200 [B] 
Celkem: A+B=167,090 [C] _x000d_
Celkem 167,09 = 167,090</t>
  </si>
  <si>
    <t>betonářská výztuž komplet do základů s vytažením do pilířů 
předpoklad 185 kg/m3 
celkem 0,185*167,1=30,914 [A] 
Celkem: A=30,914 [B] _x000d_
Celkem 30,914 = 30,914</t>
  </si>
  <si>
    <t>Ochranná a podkladní geotextilie pro těsnící fólii dle požadavků ČSN 73 6244 (podkladní geotextilie - min.600g/m2; ochranná geotextilie min.600g/m2) 
rub OP1 - celkem 2*5,0*9,75=97,500 [A] 
rub OP9 - celkem 2*5,0*(8,5+5,5)=140,000 [B] 
celkem separace sanace podloží pod pilířem - 600 g/m2 
celkem 2*(10,0*5,0+(1,5*5,0+1,5*10,0))=145,000 [C] 
celkem separační geotextílie pod opevnění pod mostem min. 600g/m2 
celkem 188,0+154,0+(0,5*(9,25+9,75)*130,7)=1 583,650 [D] 
celkem separační geotextílie pod opevnění na kuželích mostu min. 600g/m2 
celkem na kuželích - 1,2*(51,7+36,0+36,5+8,0)=158,640 [E] 
celkem vsakovací jímky - (2*16)*2,0*2,0*2+1,5*1,5*4*(2*10)=436,000 [F] 
Celkem: A+B+C+D+E+F=2 560,790 [G] _x000d_
Celkem 2560,79 = 2560,790</t>
  </si>
  <si>
    <t>Těsnící fólie dle požadavků ČSN 73 6244 v přechodových oblastech motů (těsnící fólie). 
rub OP1 - celkem 5,0*9,75=48,750 [A] 
rub OP9 - celkem 5,0*(8,5+5,5)=70,000 [B] 
Celkem: A+B=118,750 [C] _x000d_
Celkem 118,75 = 118,750</t>
  </si>
  <si>
    <t>"Levá římsa; 6,7 kg/ks*1 ks*(144m/1.0ks/m+1ks)=971,500 [A] 
Pravá římsa; 6,7 kg/ks*2 ks *(147m/1.0 ks/m+1ks)=1 983,200 [B] 
Celkem: A+B=2 954,700 [C] _x000d_
Celkem 2954,7 = 2954,700</t>
  </si>
  <si>
    <t>Beton říms C30/37-XC4,XF4,XD3 
pravostranný chodník a římsa - celkem (0,3*0,6+1,25*0,22)*(146,8)=66,794 [A] 
levostranný chodník a římsa - celkem (0,3*0,6+0,5*0,22)*(143,3)=41,557 [B] 
Celkem: A+B=108,351 [C] _x000d_
Celkem 108,351 = 108,351</t>
  </si>
  <si>
    <t>předpoklad 150 kg/m3 
celkem 0,15*108,35=16,253 [A] 
Celkem: A=16,253 [B] _x000d_
Celkem 16,253 = 16,253</t>
  </si>
  <si>
    <t>beton opěr a křídel C30/37-XC4,XF2,XA1 
celkem opěra 01 - (2,5*3,0+0,5*0,4+0,5*(0,5+0,85)*0,75)*9,75=80,011 [A] 
celkem opěra 09 - (2,5*2,0+0,5*0,4+0,5*(0,5+0,85)*0,75)*9,73=55,522 [B] 
celkem křídla opěry 01 - 4,0*0,6*4,1+4,0*0,6*4,1=19,680 [C] 
celkem křídla opěry 09 - 3,75*0,6*3,05+5,28*0,6*3,05=16,525 [D] 
ložiskové bloky - 0,8*0,8*0,25*(2*2)=0,640 [E] 
Celkem: A+B+C+D+E=172,378 [F] _x000d_
Celkem 172,378 = 172,378</t>
  </si>
  <si>
    <t>předpoklad 175 kg/m3 
celkem výztuž opěr a křídel 0,175*172,38=30,167 [A] 
Celkem: A=30,167 [B] _x000d_
Celkem 30,167 = 30,167</t>
  </si>
  <si>
    <t>beton opěr a křídel C30/37-XC4,XF2,XD1 
celkem pilíř P2-P8 - (0,6*3,4+3,1415*0,3*0,3)*(2,84+2,75+2,67+2,59+2,50+2,35+2,15)=41,461 [A] 
Celkem: A=41,461 [B] _x000d_
Celkem 41,461 = 41,461</t>
  </si>
  <si>
    <t>předpoklad 275 kg/m3 
celkem výztuž pilířů 0,275*41,46=11,402 [A] 
Celkem: A=11,402 [B] _x000d_
Celkem 11,402 = 11,402</t>
  </si>
  <si>
    <t>betonový práh z betonu C25/30-XC4,XF2,XA1 
celkem přechodová deska opěry 01 - 0,3*5,0*8,55+0,05*0,23*8,55=12,923 [A] 
celkem přechodová deska opěry 09 - 0,3*48,5+0,05*0,23*7,85=14,640 [B] 
Celkem: A+B=27,563 [C] _x000d_
Celkem 27,563 = 27,563</t>
  </si>
  <si>
    <t>předpoklad 160 kg/m3 
celkem 0,160*27,56=4,410 [A] 
Celkem: A=4,410 [B] _x000d_
Celkem 4,41 = 4,410</t>
  </si>
  <si>
    <t>421335</t>
  </si>
  <si>
    <t>MOSTNÍ NOSNÉ DESKOVÉ KONSTRUKCE Z PŘEDPJATÉHO BETONU C30/37</t>
  </si>
  <si>
    <t>Beton nosné konstrukce C30/37-XC4,XF2,XD1 
celkem konzoly pro sloupy VO - 0,5*(1,45+0,45)*0,5*0,25*2=0,238 [A] 
celkem deska n.k. - 768*0,5*(0,675+0,7)+0,5*(0,25+0,65)*0,5*(1,75+2,0)*(133,3+133,8)=753,366 [B] 
celkem nadpodporové příčníky - 1,4*2,0*0,5*(0,4+0,0)*2+1,4*1,75*0,5*(0,4+0,0)*2=2,100 [C] 
Celkem: A+B+C=755,704 [D] _x000d_
Celkem 755,704 = 755,704</t>
  </si>
  <si>
    <t>celkem předpoklad 185 kg/m3 
výztuž nosné konstrukce - celkem 0,185*755,70=139,805 [A] 
Celkem: A=139,805 [B] _x000d_
Celkem 139,805 = 139,805</t>
  </si>
  <si>
    <t>celkem komplet předpětí n.k. kabelem spojitosti (pouze hmotnos lan v kabelech, kotvy, chráničky atp budou zahrnuty do této položky) 
celkem dle dokumentace - 0,001*1,18*((133,5)*19*10)=29,931 [A] 
Celkem: A=29,931 [B] _x000d_
Celkem 29,931 = 29,931</t>
  </si>
  <si>
    <t>Vrubové klouby v patě pilířů 
celkem - 4*3,9=15,600 [A] 
Vrubové klouby v hlavách pilířů 
celkem - 7*3,6=25,200 [B] 
Kloub v místě uložení přechodové desky na opěrách. Komplet včetně výplně spar a úpravy výztuže 
celkem opěra 01 - 10,55=10,550 [C] 
celkem opěra 09 - 8,75=8,750 [D] 
Celkem: A+B+C+D=60,100 [E] _x000d_
Celkem 60,1 = 60,100</t>
  </si>
  <si>
    <t>Celkem Hrncová ložiska všesměrně pohyblivá. 
celkem ložiska na opěrách dle PD - 2+2=4,000 [A] 
Návrhové parametry ložisek na opěrách jsou uvedeny v technické zprávě a ve statickém výpočtu tohoto SO. 
Celkem: A=4,000 [B] _x000d_
Celkem 4 = 4,000</t>
  </si>
  <si>
    <t>schodišťové stupně C30/37-XC4,XF4,XD3 
celkem 0,3*0,45*0,75*(17)=1,721 [A] 
Celkem: A=1,721 [B] _x000d_
Celkem 1,721 = 1,721</t>
  </si>
  <si>
    <t>beton C8/10-X0, C12/15-XO - dle PD 
celkem pod opěrami - 0,2*10,35*3,1+0,2*2*4,0*1,25+0,2*3,1*10,4+0,2*1,25*(3,7+5,4)=17,140 [A] 
celkem pod pilíři - 0,2*3,5*6,6*6+0,2*5,0*10,0=37,720 [B] 
celkem podkladní beton pod rubovou drenáž - 0,3*8,55*1,1+0,3*(8,75+1,0+5,3)*1,1=7,788 [C] 
celkem pod přechodové desky - 0,1*4,95*8,55+0,1*58,5=10,082 [D] 
celkem pod vsakovací jímky - (2*16)*(0,1*0,6*(1,1+1,1+1,1+1,1))=8,448 [E] 
celkem pod chodníky na křídlech - 0,2*(4,0*(0,65+0,25))+0,2*(0,65+0,25)*(6,45)=1,881 [F] 
Celkem: A+B+C+D+E+F=83,059 [G] _x000d_
Celkem 83,059 = 83,059</t>
  </si>
  <si>
    <t>celkem konstrukční a nekonstrukční betony dle PD 
celkem lože pod schodiště - 1,25*1,2*5,2*0,25=1,950 [A] 
celkem dlažby rampového napojení - 0,15*(0,6*2,4*2+0,6*2,4+0,5*(0,6+1,3)+0,5*(2,15+1,35))=1,053 [B] 
celkem dlažba pod mostem - 0,15*(0,5*(9,25+9,75)*130,7)=186,248 [C] 
celkem dlažby na kuželích mostu - 0,15*(1,2*(45,5+25,5+36,1+8,1+6,0))=21,816 [D] 
celkem dlažba vpravo před skluzem - 0,15*6,5=0,975 [E] 
Celkem: A+B+C+D+E=212,042 [F] _x000d_
Celkem 212,042 = 212,042</t>
  </si>
  <si>
    <t>celkem podkladní vrstvy pod dlažby pod mostem - 0,25*(0,5*(9,25+9,75)*130,7)=310,413 [C] 
celkem podkladní vrstvy pod dlažby a ohumusování na kuželích opěr - 0,2*1,2*(45,5+22,4+26,0+1,75+36,1+6,0+7,2+4,0)=35,748 [D] 
Celkem: C+D=346,161 [E] _x000d_
Celkem 346,161 = 346,161</t>
  </si>
  <si>
    <t>celkem trativody za opěrami - 0,3*0,3*(8,55+8,75+1,0+5,3)=2,124 [A] 
Celkem: A=2,124 [B] _x000d_
Celkem 2,124 = 2,124</t>
  </si>
  <si>
    <t>celkem vrubové klouby na pilířích - 7*(0,2*0,03*3,9)+7*(3,1415*0,04*0,04*0,8)*26=0,896 [A] 
celkem okraj n.k. pod okrajem izolace 0,05*0,125*(133,3+133,7)=1,669 [B] 
Celkem: A+B=2,565 [C] _x000d_
Celkem 2,565 = 2,565</t>
  </si>
  <si>
    <t>Zásyp rubu spodní stavby vč. ochranného zásypu dle ČSN 73 6244 na dané ID dle materiálu 
celkem ochanný obsyp opěry 01 - 1,2*1,85*8,55+4,0*1,85*0,65*2=28,601 [A] 
celkem ochanný obsyp opěry 09 - 1,2*1,0*8,75+0,65*3,75*1,0+0,65*1,0*5,3=16,383 [B] 
celkem klín v přechodové oblasti za opěrami 01 a 09 - 0,55*5,2*8,55+0,55*73,5=64,878 [C] 
celkem vsakovací jímky - (16*2)*1,5*1,5*1,5=108,000 [D] 
Celkem: A+B+C+D=217,862 [E] _x000d_
Celkem 217,862 = 217,862</t>
  </si>
  <si>
    <t>Zásyp rubu spodní stavby dle ČSN 73 6244 na dané ID dle materiálu 
celkem zásyp za opěrou pod odvodnění rubové oblastí opěra 01 - 3,6*(8,55-0,65-0,65)+4,6*(0,6+0,6)=31,620 [A] 
celkem zásyp za opěrou pod odvodnění rubové oblastí opěra 09 - 3,6*(8,55-0,65+5,3)+4,6*(0,6+0,6)=53,040 [B] 
celkem zásyp za opěrou - opěra 01 - 6,8*(8,55-0,65-0,65)+7,8*(0,6+0,6)=58,660 [C] 
celkem zásyp za opěrou - opěra 04 - 3,2*(8,55-0,65+5,3)+4,2*(0,6+0,6)=47,280 [D] 
Celkem: A+B+C+D=190,600 [E] _x000d_
Celkem 190,6 = 190,600</t>
  </si>
  <si>
    <t>celkem z betonu dle projektové dokumentace 
celkem zajišťovací prahy pod mostem - 0,6*0,4*(130,5+130,9)=62,736 [A] 
celkem zajišťující prahy podél pat kuželů - 0,6*0,4*(13,9+12,0+12,6+4,1)=10,224 [B] 
Celkem: A+B=72,960 [C] _x000d_
Celkem 72,96 = 72,960</t>
  </si>
  <si>
    <t>celkem rovnanina vsakovacích jímek - (2*16)*1,1*1,1*0,5=19,360 [A] 
Celkem: A=19,360 [B] _x000d_
Celkem 19,36 = 19,360</t>
  </si>
  <si>
    <t>komplet dlažba z lomového kamene včetně vyspárování 
celkem dlažby rampového napojení - 0,25*(0,6*2,4*2+0,6*2,4+0,5*(0,6+1,3)+0,5*(2,15+1,35))=1,755 [A] 
celkem dlažba pod mostem - 0,25*(0,5*(9,25+9,75)*130,7)=310,413 [B] 
celkem dlažby na kuželích mostu - 0,25*(1,2*(45,5+25,5+36,1+8,1+6,0))=36,360 [C] 
celkem dlažba vpravo před skluzem - 0,25*6,5=1,625 [D] 
Celkem: A+B+C+D=350,153 [E] _x000d_
Celkem 350,153 = 350,153</t>
  </si>
  <si>
    <t xml:space="preserve">ochrana izolace z MA 11 IV na mostě pod konstrukcí vozovky  
celkem 0,04*(1013-0,15*(133,5+133,5))+0,04*(8,00*1,75+7,85*1,75)=40,028 [A] 
Celkem: A=40,028 [B] _x000d_
Celkem 40,028 = 40,028</t>
  </si>
  <si>
    <t>rub opěry 01 a křídel - celkem (3,75+0,3)*8,55+4,0*4,1+4,0*1,1+0,6*4,0+0,6*4,0=60,228 [A] 
rub opěry 09 a křídel - celkem (2,7+0,3)*8,85+3,75*3,0+5,3*3,0+0,6*3,0+0,6*3,0=57,300 [B] 
celkem přechod přechodová deska - křídla - 0,5*(4,25+4,25+4,0+2,0)=7,250 [C] 
celkem pracovní spára pilířů - 7*(3,4+3,4+1,0+1,0)*0,5=30,800 [D] 
Celkem: A+B+C+D=155,578 [E] _x000d_
Celkem 155,578 = 155,578</t>
  </si>
  <si>
    <t>povrch nosné konstrukce - celkem 1246,0*1,05+1,85*(9,75+9,55)=1 344,005 [A] 
povrch mostních křídel - celkem 0,75*(4,0+4,0+3,75+5,3)=12,788 [B] 
Celkem: A+B=1 356,793 [C] _x000d_
Celkem 1356,793 = 1356,793</t>
  </si>
  <si>
    <t>asfaltové pásy s Al-vložkou 
pod římsou na mostě - celkem 0,75*143,3+1,5*146,8=327,675 [A] 
Celkem: A=327,675 [B] _x000d_
Celkem 327,675 = 327,675</t>
  </si>
  <si>
    <t>rub opěry 01 a křídel - celkem (3,75+0,3)*8,55+4,0*4,1+4,0*1,1+0,6*4,0+0,6*4,0=60,228 [A] 
rub opěry 09 a křídel - celkem (2,7+0,3)*8,85+3,75*3,0+5,3*3,0+0,6*3,0+0,6*3,0=57,300 [B] 
celkem pracovní spára pilířů - 7*(3,4+3,4+1,0+1,0)*0,5=30,800 [C] 
líc opěry 01 a křídel - celkem 0,5*(4,0*6,5+4,0*6,5)+0,8*9,75=33,800 [D] 
líc opěry 09 a křídel - celkem 0,5*(3,0*6,25+3,0*6,6)+9,25*0,8=26,675 [E] 
celkem povrch základů pilířů - 6*(1,2*2*2,9+1,2*2*6,0)+1*(1,2*8,0*2+1,2*4,0*2)+6*6,0*2,9+1*8,0*4,0=293,360 [F] 
celkem povrch pilířů - (6+1)*0,4*(3,4+3,4+1,0+1,0)=24,640 [G] 
Celkem: A+B+C+D+E+F+G=526,803 [H] _x000d_
Celkem 526,803 = 526,803</t>
  </si>
  <si>
    <t>celkem konec n.k. - (0,7+0,15)*(9,45+9,75)=16,320 [A] 
nátěr okraje n.k. dle detailů (0,3+0,15)*(133,3+133,8)=120,195 [B] 
celkem mezi římsou a křídly (0,45*(4,85+4,85+4,60+4,9))=8,640 [C] 
Celkem: A+B+C=145,155 [D] _x000d_
Celkem 145,155 = 145,155</t>
  </si>
  <si>
    <t>celkem povrch římsy na mostě - (0,3+0,6+(0,8-0,15)+0,15)*(143,3)=243,610 [A] 
celkem povrch chodníku na mostě - (0,15+1,55-0,15+0,6+0,3+0,15)*(146,8)=381,680 [B] 
Celkem: A+B=625,290 [C] _x000d_
Celkem 625,29 = 625,290</t>
  </si>
  <si>
    <t>celkem odrazná hrana římsy (0,15+0,15)*(143,3)=42,990 [A] 
celkem odrazná hrana chodníku (0,15+0,15)*(146,8)=44,040 [B] 
Celkem: A+B=87,030 [C] _x000d_
Celkem 87,03 = 87,030</t>
  </si>
  <si>
    <t>Komplet konstrukce trativodu vč. prostupů spodní stavbou mostu a vč. obsypů a vyústění 
celkem trativody pod mostem se zaústěním do objektů pod mostem - 130,5+130,9+9,0+9,0+9,0+1,5+1,5=291,400 [A] 
celkem pod opevněním před mostem - 13,0+1,5+1,5+11,0+1,5+1,5=30,000 [B] 
celkem pod opevněním za mostem - 11,0+1,5+1,5+6,0+1,5=21,500 [C] 
odvodnění rubu spodní stavby OP1 - celkem 16,0=16,000 [D] 
odvodnění rubu spodní stavby OP9 - celkem 22,0=22,000 [E] 
Celkem: A+B+C+D+E=380,900 [F] _x000d_
Celkem 380,9 = 380,900</t>
  </si>
  <si>
    <t>celkem chráničky v konstrukci římsy včetně jejich vytažení na předpolí (3,0+3,0+143,3+3,0+3,0+146,8)+1,25*2=304,600 [A] 
Celkem: A=304,600 [B] _x000d_
Celkem 304,6 = 304,600</t>
  </si>
  <si>
    <t>celkem dodávka zábradlí včetně kotvení dle ČSN 73 6201, TP 186 a 258, PD a PKO dle TKP 19.B 
celkem zábradlí na mostě - 143,95=143,950 [A] 
Celkem: A=143,950 [B] _x000d_
Celkem 143,95 = 143,950</t>
  </si>
  <si>
    <t>celkem zábradelní svodidlo na mostě a křídlech se svislou výplní a PKO dle TP 19B 
celkem na římsách s přetažením na předpolí - 146,0+150,0=296,000 [A] 
Celkem: A=296,000 [B] _x000d_
Celkem 296 = 296,000</t>
  </si>
  <si>
    <t>Odrazky do svodnic á 10,0m. 
16+16 (modré na mostě)=32,000 [A] 
Celkem: A=32,000 [B] _x000d_
Celkem 32 = 32,000</t>
  </si>
  <si>
    <t>celkem betonové obrubníky z betonu dle PD do betonového lože s opěrkou dle PD 
celkem rampové napojení - 2,5+0,6+1,25+2,75+1,2+1,2+0,6+2,5+0,6+2,6=15,800 [A] 
celkem orámování schodiště - 1,2*(4,8+4,8)=11,520 [B] 
celkem podél skluzů - 1,2*(4,5+4,5+1,5+1,5)=14,400 [C] 
Celkem: A+B+C=41,720 [D] _x000d_
Celkem 41,72 = 41,720</t>
  </si>
  <si>
    <t>celkem betonové obrubníky z betonu dle PD do betonového lože s opěrkou dle PD 
celkem rampové napojení - 2,5+2,5+2,5+2,5=10,000 [A] 
Celkem: A=10,000 [B] _x000d_
Celkem 10 = 10,000</t>
  </si>
  <si>
    <t>celkem proříznutí vozovky 8,0*2+7,65*2+2,5+2,5+146,8+2,5+2,5+143,3+10*2*(0,5+0,5+0,3+0,3)=363,400 [A] 
Celkem: A=363,400 [B] _x000d_
Celkem 363,4 = 363,400</t>
  </si>
  <si>
    <t>celkem zálivky vozovky 8,0*2+7,65*2+2,5+2,5+146,8+2,5+2,5+143,3+10*2*(0,5+0,5+0,3+0,3)=363,400 [A] 
Celkem: A=363,400 [B] _x000d_
Celkem 363,4 = 363,400</t>
  </si>
  <si>
    <t>93153</t>
  </si>
  <si>
    <t>MOSTNÍ ZÁVĚRY POVRCHOVÉ POSUN DO 160MM</t>
  </si>
  <si>
    <t>celkem ocelový dilatační závěr dle PD s daným pohybem, prostupy, kdycími plechy v chodnících a vývody, řešením i dle TKP 124 
Jmenovitý dilatační posun - opěra 01.- celkem 105 mm , opěra 09.- celkem 105 mm 
Návrhový dilatační posun - opěra 01.- celkem 80mm , opěra 09 . - celkem 80mm 
Celkem délka dilatačního závěru dle TP 86:2009 - půdorysná délka dilatačních závěrů v ose vč. svislých částí - 10,35+10,12=20,470 [A] 
Celkem: A=20,470 [B] _x000d_
Celkem 20,47 = 20,470</t>
  </si>
  <si>
    <t xml:space="preserve">celkem krajní pole - plocha n.k. pole 1. - s plochou do 300 m2  
Zatěžovací zkouška mostu dle ČSN 73 6209 a dle popisu v TZ. - plocha n.k. celkem dle TZ - 1246,5 m2 
1=1,000 [A] 
Celkem: A=1,000 [B] _x000d_
Celkem 1 = 1,000</t>
  </si>
  <si>
    <t xml:space="preserve">celkem krajní pole - plocha n.k. pole 2.3.4.5.6.7,8 - celkem 7 polí - s plochou do 300 m2  
Zatěžovací zkouška mostu dle ČSN 73 6209 a dle popisu v TZ. - plocha n.k. celkem dle TZ - 1246,5m2 
7=7,000 [A] 
Celkem: A=7,000 [B] _x000d_
Celkem 7 = 7,000</t>
  </si>
  <si>
    <t xml:space="preserve">"Jedná se o vsakovací jímky pod mostními odvodňovači.  
celkem vsakovací jímka dle PD s betony dle PD - komplet" 
celkem 2*(16) ks=32,000 [A] 
Celkem: A=32,000 [B] _x000d_
Celkem 32 = 32,000</t>
  </si>
  <si>
    <t>celkem konstrukce měřících bodů dle PD včetně PKO dle TKP 19.B 
celkem (2*9)*1,1*(7,85+0,74+0,01+0,01)=170,478 [A] 
Celkem: A=170,478 [B] _x000d_
Celkem 170,478 = 170,478</t>
  </si>
  <si>
    <t>kompletní řešení odvodňovačů mostních dle souboru detailů 
celkem komplet 2*16 ks=32,000 [A] 
Celkem: A=32,000 [B] _x000d_
Celkem 32 = 32,000</t>
  </si>
  <si>
    <t>kompletní řešení odvodňovačů celoplošné izolace dle souboru detailů 
odvodňovač celoplošné izolace komplet – celkem 2*17 ks=34,000 [A] 
Celkem: A=34,000 [B] _x000d_
Celkem 34 = 34,000</t>
  </si>
  <si>
    <t>kompletní řešení nivelačních značek pro sledování sedání nosné konstrukce dle PD - celkem 2*9+2*9+2*8=52,000 [A] 
Celkem: A=52,000 [B] _x000d_
Celkem 52 = 52,000</t>
  </si>
  <si>
    <t>11347</t>
  </si>
  <si>
    <t>ODSTRAN KRYTU ZPEVNĚNÝCH PLOCH Z DLAŽEB KOSTEK VČET PODKL</t>
  </si>
  <si>
    <t>včetně odvozu na skládku dle SOD do dodavatelem určené vzdálenosti 
uložení je zahrnuto v položce, poplatek za uložení v samostatné položce 0141** 
dl. kostky zůstávají zhotoviteli 
celkem dlažba na mostě 0,4*4,4*50,3=88,528 [A] 
Celkem: A=88,528 [B] _x000d_
Celkem 88,528 = 88,528</t>
  </si>
  <si>
    <t>11353</t>
  </si>
  <si>
    <t>ODSTRANĚNÍ CHODNÍKOVÝCH KAMENNÝCH OBRUBNÍKŮ</t>
  </si>
  <si>
    <t>včetně odvozu na skládku dle SOD do dodavatelem určené vzdálenosti. 
uložení je zahrnuto v položce, poplatek za uložení v samostatné položce 0141** 
Obrubníky budou odvezeny a složeny na skládce dle SOD. Jedná se o kombinaci kamenných a betonových obrubníků. 
celkem obrubníky na mostě - celkem 0.3* 2*51,0+1,5*4=36,600 [A] 
Celkem: A=36,600 [B] _x000d_
Celkem 36,6 = 36,600</t>
  </si>
  <si>
    <t>celkem vykopávky ze zemníku stavby zeminy vhodné pro zásyp jam 
celkem pro položku - 17411 - celkem 586,04=586,040 [A] 
Celkem: A=586,040 [B] _x000d_
Celkem 586,04 = 586,040</t>
  </si>
  <si>
    <t>Třída těžitelnosti je uvažována dle ČSN 73 3050. Tato třída těžitelnosti odpovídá třídě I. dle ČSN 73 6133 a TKP 4- 2005. 
včetně odvozu na skládku dle SOD do dodavatelem určené vzdálenosti 
uložení je nezahrnuto v položce ( v položce 17120), poplatek za uložení v samostatné položce 0141** 
celkem výkop opěry 01 - 4,9*10,0+4,9*2*3,0+10,8*10,0+6,7*2*2,5=219,900 [A] 
celkem výkop podpory 02 - 4,4*9,8+2,5*9,8+3,5*2*2,0=81,620 [B] 
celkem výkop opěry 03 - 2,5*7,0+7,0*7,0+0,5*(7,0+2,5)*2*2,6=91,200 [C] 
Celkem: A+B+C=392,720 [D] _x000d_
Celkem 392,72 = 392,720</t>
  </si>
  <si>
    <t>celkem uložení na skládky a dočasné skládky dle celkové hmotnice 
celkem položka 13173 - celkem 392,72 m3=392,720 [B] 
Celkem: B=392,720 [C] _x000d_
Celkem 392,72 = 392,720</t>
  </si>
  <si>
    <t>celkem komplet včetně výběru vhodného materiálu 
celkem zásyp výkopu po demolici opěry 01 - 19,8*(10,0+2,5+2,5)=297,000 [A] 
celkem zásyp výkopu po demolici podpory 02 - 9,8*(9,8+2,5+2,5)=145,040 [B] 
celkem zásyp výkopu po demolici opěry 03 - 12,0*(7,0+2,5+2,5)=144,000 [C] 
Celkem: A+B+C=586,040 [D] _x000d_
Celkem 586,04 = 586,040</t>
  </si>
  <si>
    <t>celkem zápory dle návrhu v dokumentaci z HEB 140 
celkem svislé zápory - (7+5)*0,034*8,00=3,264 [A] 
celkem převázky dle návrhu v dokumentaci z 2xU300mm 
celkem vodorovné převázky - 2,75*2*0,0461*(2+3)*1,1=1,395 [B] 
Celkem: A+B=4,659 [C] _x000d_
Celkem 4,659 = 4,659</t>
  </si>
  <si>
    <t>položka zahrnuje opotřebení ocelových zápor, jejich osazení do připravených vrtů včetně zabetonování konců a obsypu, případně jejich zaberanění a jejich odstranění. Ocelová převázka se započítá do výsledné hmotnosti.</t>
  </si>
  <si>
    <t>22695</t>
  </si>
  <si>
    <t>VÝDŘEVA ZÁPOROVÉHO PAŽENÍ DOČASNÁ (KUBATURA)</t>
  </si>
  <si>
    <t>celkem předpoklad - 0,08*2,5*(1,0*2,5+2,5*2,5*3+3,5*3+1,0*3)=6,950 [A] 
Celkem: A=6,950 [B] _x000d_
Celkem 6,95 = 6,950</t>
  </si>
  <si>
    <t>položka zahrnuje osazení pažin bez ohledu na druh, jejich opotřebení a jejich odstranění</t>
  </si>
  <si>
    <t>26182</t>
  </si>
  <si>
    <t>VRT PRO KOTV, INJEK, MIKROPIL NA POVR TŘ III A IV D DO 100MM</t>
  </si>
  <si>
    <t xml:space="preserve">Třída vrtatelnosti dle IG průzkumu, který je přílohou PDPS  (příloha PD) těžitelnost dle ČSN 73 3050 od 2 do 5. Položka pro vrtání zatříděna do jedné bez ohledu na rozdílnou vrtatelnost. 
celkem zemní kotvy - 10,0*(2+3)=50,000 [A] 
Celkem: A=50,000 [B] _x000d_
Celkem 50 = 50,000</t>
  </si>
  <si>
    <t>26185</t>
  </si>
  <si>
    <t>VRT PRO KOTV, INJEK, MIKROPIL NA POVR TŘ III A IV D DO 300MM</t>
  </si>
  <si>
    <t xml:space="preserve">Třída vrtatelnosti dle IG průzkumu, který je přílohou PDPS  (příloha PD) těžitelnost dle ČSN 73 3050 od 2 do 5. Položka pro vrtání zatříděna do jedné bez ohledu na rozdílnou vrtatelnost. 
celkem svislé zápory zapažení - (7+5)*8,0=96,000 [A] 
Celkem: A=96,000 [B] _x000d_
Celkem 96 = 96,000</t>
  </si>
  <si>
    <t>Celkem dle přesného návrhu v RDS dokumentaci dle požadavků zhotovitele, možný návrh je v rámci PDPS proveden ve výkresové dokumentaci s parametry dle TZ. 
Jedná se o předpokládané maximální kubatury prací. Skutečné množství prací bude upřesněno dle přesného návrhu v RDS dokumentaci a schváleno AD a TDI. Čerpání položky bude dle skutečného množství provedených prací na základě zápisu ve stavebním deníku a schválení TDI. 
Předpokládají se zemní kotvy délky 10,0m z předpípací výztuže nebo z pevnostních tyčí. Vše v této položce jako dodávka, montáž, kotvení, aktivace. Atp 
celkem (2+3)=5,000 [A] 
Celkem: A=5,000 [B] _x000d_
Celkem 5 = 5,000</t>
  </si>
  <si>
    <t>75193</t>
  </si>
  <si>
    <t>DEMONTÁŽ DRÁTOVÝCH VEDENÍ</t>
  </si>
  <si>
    <t xml:space="preserve">celkem veškeré práce související s odstraněním místního vedení VO na předmostí (VO na předmostích) 
celkem odstranění včetně odvozu, uložení s poplatkem za celé vedení el. VO  obnažené při demolici 
celkem na předmostích předpoklad 54,0+10,0+10,0=74,000 [A] 
Celkem: A=74,000 [B] _x000d_
Celkem 74 = 74,000</t>
  </si>
  <si>
    <t>75292</t>
  </si>
  <si>
    <t>DEMONTÁŽ KABELŮ DÁLKOVÝCH</t>
  </si>
  <si>
    <t>celkem veškeré práce související s odstraněním sdělovacích kabelů mísních (sdělovací vedení na mostě a na předmostích) 
celkem odstranění včetně odvozu, uložení s poplatkem za celé vedení sdělovací obnaženého při demolici 
celkem na mostě 54,0 m=54,000 [A] 
celkem na předmostích předpoklad 10,0+10,0=20,000 [B] 
Celkem: A+B=74,000 [C] _x000d_
Celkem 74 = 74,000</t>
  </si>
  <si>
    <t>9112B3</t>
  </si>
  <si>
    <t>ZÁBRADLÍ MOSTNÍ SE SVISLOU VÝPLNÍ - DEMONTÁŽ S PŘESUNEM</t>
  </si>
  <si>
    <t xml:space="preserve">včetně odvozu a uložení na skládku dle SOD do dodavatelem určené vzdálenosti 
do položky bourání je třeba zahrnout veškeré pracovní kroky a činnosti dle navržené technologie demolice zhotovitelem stavby včetně vrtání, řezání, jerábování, vyvezení, odstranění a rozbourání včetně odvozu na skládku a uložení. Poplatek za uložení je zahrnut v samostatné položce 0141** 
celkem zábradlí na mostě 12,5+12,5+30,8+30,8=86,600 [A]  
Celkem: A=86,600 [B] _x000d_
Celkem 86,6 = 86,600</t>
  </si>
  <si>
    <t>Značky budou odvezeny dle SOD se skládkou specifikovanou objednatelem a poplakem komplet. 
Celkem pro SO - (komplet sestava značka, sloupek podložka vč. spojek) odstranění 
celkem svislé DZ na mostě - B16 - 2 ks=2,000 [A] 
Tabulky s evidenčním číslem mostu - 6 ks=6,000 [B] 
Celkem: A+B=8,000 [C] _x000d_
Celkem 8 = 8,000</t>
  </si>
  <si>
    <t xml:space="preserve">včetně odvozu a uložení na skládku dle SOD  do dodavatelem určené vzdálenosti 
do položky bourání je třeba zahrnout veškeré pracovní kroky a činnosti dle navržené technologie demolice zhotovitelem stavby včetně vrtání, řezání, jerábování, vyvezení, odstranění a rozbourání včetně odvozu na skládku a uložení. Poplatek za uložení je zahrnut v samostatné položce 0141** 
celkem opěra 01 - 0,4*(3,2*12.1) =15,488 [B] 
celkem podpora 02 - 0,4*(3.1*7.8*2)+1.42*3.6*2 =29,568 [C] 
celkem opěra 03 - 0,4*(2.6*(7.9+2+2.1))+1.42*3.1*2 =21,284 [D] 
celkem rezerva - položka a kubatura bude čerpána s odsouhlasením objednatele - 20,0 m3=20,000 [E] 
Celkem: B+C+D+E=86,340 [F] _x000d_
Celkem 86,34 = 86,340</t>
  </si>
  <si>
    <t xml:space="preserve">včetně odvozu a uložení na skládku dle SOD  do dodavatelem určené vzdálenosti 
do položky bourání je třeba zahrnout veškeré pracovní kroky a činnosti dle navržené technologie demolice zhotovitelem stavby včetně vrtání, řezání, jerábování, vyvezení, odstranění a rozbourání včetně odvozu na skládku a uložení. Poplatek za uložení je zahrnut v samostatné položce 0141** 
celkem opěra 01 - 3.2*1.0*6.8+4.7*1.1*1.2+4.7*1.3*1.2=35,296 [A] 
celkem podpora 02 - 3.0*1.1*7.85=25,905 [B] 
celkem opěra 03 - 2.8*2.5*7.8+4.6*1.85*(1.1*1.2)=65,833 [C] 
celkem rezerva - položka a kubatura bude čerpána s odsouhlasením objednatele - 20,0 m3=20,000 [E] 
Celkem: A+B+C+E=147,034 [F] _x000d_
Celkem 147,034 = 147,034</t>
  </si>
  <si>
    <t xml:space="preserve">včetně odvozu a uložení na skládku dle SOD  do dodavatelem určené vzdálenosti 
do položky bourání je třeba zahrnout veškeré pracovní kroky a činnosti dle navržené technologie demolice zhotovitelem stavby včetně vrtání, řezání, jerábování, vyvezení, odstranění a rozbourání včetně odvozu na skládku a uložení. Poplatek za uložení je zahrnut v samostatné položce 0141** 
celkem opěra 01 - 1.44*6.8=9,792 [A] 
celkem podpora 02 - 1.32*7.8=10,296 [B] 
celkem opěra 03 - 2,8*8=22,400 [C] 
celkem ložiskové bloky - 4*2*0,6*0,8*0,4=1,536 [D] 
celkem ložiskové bloky - 4*2*0,6*0,8*0,4=1,536 [E] 
celkem mostovka - oblouky - 0,6*2*44.4=53,280 [F] 
celkem mostovka - podélníky a táhla - 4*0.25*0.25*(1.125+2.55+2.625+8*2.7+2.625+0.5)+2*0.3*0.2*(1.4+2.625+8*2.7+1.150)=10,969 [G] 
celkem mostovka - příčníky - 3.9*0.3*9+3.9*0.45=12,285 [H] 
celkem mostovka - deska - 0,3*5,25*35,6=56,070 [I] 
celkem mostovka - konzolové desky - 2*0.325*35.6=23,140 [J] 
celkem mostovka - podélné trámy - 0,35*0,55*11.150*4=8,586 [K] 
celkem mostovka - koncové příčníky 2*2.8*0.45=2,520 [L] 
celkem mostovka - příčné trámy - 0,45*0,2*(0.995+1.32+1.31+1.32+0.995)*4=2,138 [M] 
celkem mostovka - deska - 0,32*7.3*11,150=26,046 [N] 
celkem sloupky zábradlí - 0,3*0,3*1,2*5*2=1,080 [O] 
celkem příčníky ve vrcholu oblouku - 2.72*0.4*4=4,352 [P] 
celkem podélníky ve vrcholu oblouku - 0,2*0,4*2*(2,6+2,6+2,6)=1,248 [Q] 
celkem svislá táhla - 2*(0,22*0,4)*(1,2+2,8+4,0+4,8+5,2+5,2+4,8+4,0+2,8+1,2)=6,336 [R] 
celkem rezerva - položka a kubatura bude čerpána s odsouhlasením objednatele - 20,0 m3=20,000 [S] 
Celkem: A+B+C+D+E+F+G+H+I+J+K+L+M+N+O+P+Q+R+S=273,610 [T] _x000d_
Celkem 273,61 = 273,610</t>
  </si>
  <si>
    <t>96618</t>
  </si>
  <si>
    <t>BOURÁNÍ KONSTRUKCÍ KOVOVÝCH</t>
  </si>
  <si>
    <t xml:space="preserve">včetně odvozu a uložení na skládku dle SOD  do dodavatelem určené vzdálenosti 
do položky bourání je třeba zahrnout veškeré pracovní kroky a činnosti dle navržené technologie demolice zhotovitelem stavby včetně vrtání, řezání, jerábování, vyvezení, odstranění a rozbourání včetně odvozu na skládku a uložení. Poplatek za uložení je zahrnut v samostatné položce 0141** 
odstrnění potrubí a chrániček na mostě a předmostích - 0,02*(50,0+4,0+4,0)=1,160 [A] 
celkem různých sloupků a konzol osazených na mostě a na mostním příslušenství (kubatura čerpána po odsouhlasení objednatelem - předpoklad 2,5 t=2,500 [B] 
Celkem: A+B=3,660 [C] _x000d_
Celkem 3,66 = 3,660</t>
  </si>
  <si>
    <t xml:space="preserve">položka zahrnuje:  
- rozebrání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</si>
  <si>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96785</t>
  </si>
  <si>
    <t>VYBOURÁNÍ MOSTNÍCH DILATAČNÍCH ZÁVĚRŮ</t>
  </si>
  <si>
    <t>včetně odvozu na skládku dle SOD do dodavatelem určené vzdálenosti, uložení na skládku v položce, poplatek za skládku je uveden v samostatné položce 0141** 
celkem dilatační závěry mostu - půdorysná délka závěrů - 7,8+7,8+7,8=23,400 [A] 
Celkem: A=23,400 [B] _x000d_
Celkem 23,4 = 23,400</t>
  </si>
  <si>
    <t>96786</t>
  </si>
  <si>
    <t>VYBOURÁNÍ MOST LOŽISEK</t>
  </si>
  <si>
    <t xml:space="preserve">včetně odvozu a uložení na skládku dle SOD  do dodavatelem určené vzdálenosti 
do položky bourání je třeba zahrnout veškeré pracovní kroky a činnosti dle navržené technologie demolice zhotovitelem stavby včetně vrtání, řezání, jerábování, vyvezení, odstranění a rozbourání včetně odvozu na skládku a uložení. Poplatek za uložení je zahrnut v samostatné položce 0141** 
celkem mostní ložiska - celkem 4+4+4+4=16,000 [A] 
Celkem: A=16,000 [B] _x000d_
Celkem 16 = 16,000</t>
  </si>
  <si>
    <t>96787</t>
  </si>
  <si>
    <t>VYBOURÁNÍ MOSTNÍCH ODVODŇOVAČŮ</t>
  </si>
  <si>
    <t xml:space="preserve">včetně odvozu a uložení na skládku dle SOD  do dodavatelem určené vzdálenosti 
do položky bourání je třeba zahrnout veškeré pracovní kroky a činnosti dle navržené technologie demolice zhotovitelem stavby včetně vrtání, řezání, jerábování, vyvezení, odstranění a rozbourání včetně odvozu na skládku a uložení. Poplatek za uložení je zahrnut v samostatné položce 0141** 
celkem mostní odvodňovače - 5*2=10,000 [A] 
Celkem: A=10,000 [B] _x000d_
Celkem 10 = 10,000</t>
  </si>
  <si>
    <t>97816</t>
  </si>
  <si>
    <t>A</t>
  </si>
  <si>
    <t>ODSEKÁNÍ VRSTVY VYROVNÁVACÍHO BETONU NA MOSTECH</t>
  </si>
  <si>
    <t>včetně odvozu na skládku dle SOD do dodavatelem určené vzdálenosti, poplatek za skládku je uveden v samostatné položce 
do položky bourání je třeba zahrnout veškeré pracovní kroky a činnosti dle navržené technologie demolice zhotovitelem stavby včetně vrtání, řezání, jerábování, vyvezení, odstranění a rozbourání včetně odvozu na skládku a uložení. Poplatek za uložení je zahrnut v samostatné položce 0141** 
celkem spádový beton na mostovce v poli 1. - 0,140*7,6*11,0=11,704 [A] 
celkem spádový beton na mostovce v poli 2. - 0,140*4,4*35,6=21,930 [B] 
Celkem: A+B=33,634 [C] _x000d_
Celkem 33,634 = 33,634</t>
  </si>
  <si>
    <t>97817</t>
  </si>
  <si>
    <t>ODSTRANĚNÍ MOSTNÍ IZOLACE</t>
  </si>
  <si>
    <t>včetně odvozu na skládku dle SOD do dodavatelem určené vzdálenosti, poplatek za skládku je uveden v samostatné položce 
do položky bourání je třeba zahrnout veškeré pracovní kroky a činnosti dle navržené technologie demolice zhotovitelem stavby včetně vrtání, řezání, jerábování, vyvezení, odstranění a rozbourání včetně odvozu na skládku a uložení. Poplatek za uložení je zahrnut v samostatné položce 0141** 
celkem spádový beton na mostovce v poli 1. - (7,6+0,2+0,2)*(11,0+0,5+0,75+0,5+0,75)=108,000 [A] 
celkem spádový beton na mostovce v poli 2. - (4,4+0,2+0,2)*(35,6+0,5+0,75+0,5+0,75)=182,880 [B] 
celkem rezerva - položka a kubatura bude čerpána s odsouhlasením objednatele - 2*20,0 m2=40,000 [C] 
Celkem: A+B+C=330,880 [D] _x000d_
Celkem 330,88 = 330,880</t>
  </si>
  <si>
    <t>včetně odvozu na skládku dle SOD do dodavatelem určené vzdálenosti 
uložení je zahrnuto v položce, poplatek za uložení v samostatné položce 0141** 
dl. kostky zůstávají zhotoviteli 
celkem dlažba na mostě 0,4*5,2*25,0=52,000 [A] 
Celkem: A=52,000 [B] _x000d_
Celkem 52 = 52,000</t>
  </si>
  <si>
    <t>celkem vykopávky ze zemníku stavby zeminy vhodné pro zásyp jam 
celkem pro položku - 17411 - celkem 180,00=180,000 [A] 
Celkem: A=180,000 [B] _x000d_
Celkem 180 = 180,000</t>
  </si>
  <si>
    <t>Třída těžitelnosti je uvažována dle ČSN 73 3050. Tato třída těžitelnosti odpovídá třídě I. dle ČSN 73 6133 a TKP 4- 2005. 
včetně odvozu na skládku dle SOD do dodavatelem určené vzdálenosti 
uložení je nezahrnuto v položce ( v položce 17120), poplatek za uložení v samostatné položce 0141** 
celkem výkop opěry 01 - 2,0*7,0+2,0*5,0+2,0*5,0+7,6*5,0+4,0*5,0*2=112,000 [A] 
celkem výkop podpory 02 - 1,25*2*(2,2+7,2)=23,500 [B] 
celkem výkop opěry 03 - 2,0*7,0+2,0*5,0+2,0*5,0+7,6*5,0+4,0*5,0*2=112,000 [C] 
Celkem: A+B+C=247,500 [D] _x000d_
Celkem 247,5 = 247,500</t>
  </si>
  <si>
    <t>celkem uložení na skládky a dočasné skládky dle celkové hmotnice 
celkem položka 13173 - celkem 247,5 m3=247,500 [B] 
Celkem: B=247,500 [C] _x000d_
Celkem 247,5 = 247,500</t>
  </si>
  <si>
    <t>celkem komplet včetně výběru vhodného materiálu 
celkem opěra - základy - 01 - 4,5*7,0+4,5*0,5*(3,0+3,0)=45,000 [A] 
celkem podpora - základy - 02 - 2,0*7,0+2,0*0,5*(3,0+3,0)=20,000 [B] 
celkem opěra - základy - 03 - 4,5*7,0+4,5*0,5*(3,0+3,0)=45,000 [C] 
celkem opěra - základy - 01 - 7,0*2,0*1,25+2*2,0*1,25*1,25=23,750 [D] 
celkem podpora - základy - 02 - 2,0*7,5*1,5=22,500 [E] 
celkem opěra - základy - 03 - 7,0*2,0*1,25+2*2,0*1,25*1,25=23,750 [F] 
Celkem: A+B+C+D+E+F=180,000 [G] _x000d_
Celkem 180 = 180,000</t>
  </si>
  <si>
    <t>9112A3</t>
  </si>
  <si>
    <t>ZÁBRADLÍ MOSTNÍ S VODOR MADLY - DEMONTÁŽ S PŘESUNEM</t>
  </si>
  <si>
    <t>včetně odvozu a uložení na skládku dle SOD do dodavatelem určené vzdálenosti 
do položky bourání je třeba zahrnout veškeré pracovní kroky a činnosti dle navržené technologie demolice zhotovitelem stavby včetně vrtání, řezání, jerábování, vyvezení, odstranění a rozbourání včetně odvozu na skládku a uložení. Poplatek za uložení je zahrnut v samostatné položce 0141** 
celkem zábradlí na mostě 20,2+20,2=40,400 [A] 
Celkem: A=40,400 [B] _x000d_
Celkem 40,4 = 40,400</t>
  </si>
  <si>
    <t xml:space="preserve">včetně odvozu a uložení na skládku dle SOD  do dodavatelem určené vzdálenosti 
do položky bourání je třeba zahrnout veškeré pracovní kroky a činnosti dle navržené technologie demolice zhotovitelem stavby včetně vrtání, řezání, jerábování, vyvezení, odstranění a rozbourání včetně odvozu na skládku a uložení. Poplatek za uložení je zahrnut v samostatné položce 0141** 
celkem opěra - základy - 01 - 19*1+15.6*1+18.73*1=53,330 [A] 
celkem podpora - základy - 02 - 2,0*7,5*1,5=22,500 [B] 
celkem opěra - základy - 03 - 7,0*2,0*1,25+2*2,0*1,25*1,25=23,750 [C] 
celkem opěra - torkret - 01 - 0,05*(1,0*7,0+2,5*2,5*2)=0,975 [D] 
celkem opěra - torkret - 02 - 0,05*(1,0*7,0+1,0*2,0*2)=0,550 [E] 
celkem opěra - torkret - 03 - 0,05*(1,0*7,0+2,5*2,5*2)=0,975 [F] 
celkem rezerva - položka a kubatura bude čerpána s odsouhlasením objednatele - 15,0 m3=15,000 [H] 
Celkem: A+B+C+D+E+F+H=117,080 [I] _x000d_
Celkem 117,08 = 117,080</t>
  </si>
  <si>
    <t xml:space="preserve">včetně odvozu a uložení na skládku dle SOD  do dodavatelem určené vzdálenosti 
do položky bourání je třeba zahrnout veškeré pracovní kroky a činnosti dle navržené technologie demolice zhotovitelem stavby včetně vrtání, řezání, jerábování, vyvezení, odstranění a rozbourání včetně odvozu na skládku a uložení. Poplatek za uložení je zahrnut v samostatné položce 0141** 
celkem opěra 01 - 1*5.1*2.4=12,240 [A] 
celkem podpora 02 - 8.2*2.7=22,140 [B] 
celkem opěra 03 - 1*5.1*2,5=12,750 [C] 
celkem mostovka - nad pilířem 02 - 1,1*1.1=1,210 [D] 
celkem římsy - 2*0.14*20.5=5,740 [E] 
celkem mostovka - 1.9*(9.56*2)=36,328 [F] 
celkem náběhy trámů - 4*(0.4*(0.5*1.150*0.45*3+0.5*1.150*0.6))=1,794 [G] 
celkem příčníky -8*0.2*0.15*3.45=0,828 [H] 
celkem křídla a  nadbetonávky koncových zídek - 3,65*0,5*2,35+0,5*3,65*2,8+0,5*3,8*2,5+0,5*3,8*2,6=19,089 [I] 
celkem rezerva - položka a kubatura bude čerpána s odsouhlasením objednatele - 15,0 m3=15,000 [J] 
Celkem: A+B+C+D+E+F+G+H+I+J=127,119 [K] _x000d_
Celkem 127,119 = 127,119</t>
  </si>
  <si>
    <t xml:space="preserve">včetně odvozu a uložení na skládku dle SOD  do dodavatelem určené vzdálenosti 
do položky bourání je třeba zahrnout veškeré pracovní kroky a činnosti dle navržené technologie demolice zhotovitelem stavby včetně vrtání, řezání, jerábování, vyvezení, odstranění a rozbourání včetně odvozu na skládku a uložení. Poplatek za uložení je zahrnut v samostatné položce 0141** 
celkem různých sloupků a konzol osazených na mostě a na mostním příslušenství (kubatura čerpána po odsouhlasení objednatelem - předpoklad 0,25 t=0,250 [A] 
Celkem: A=0,250 [B] _x000d_
Celkem 0,25 = 0,250</t>
  </si>
  <si>
    <t>včetně odvozu na skládku dle SOD do dodavatelem určené vzdálenosti, poplatek za skládku je uveden v samostatné položce 
do položky bourání je třeba zahrnout veškeré pracovní kroky a činnosti dle navržené technologie demolice zhotovitelem stavby včetně vrtání, řezání, jerábování, vyvezení, odstranění a rozbourání včetně odvozu na skládku a uložení. Poplatek za uložení je zahrnut v samostatné položce 0141** 
celkem spádový beton na mostovce v poli 1. - 0,1*5,1*11,1=5,661 [A] 
celkem spádový beton na mostovce v poli 2. - 0,1*5,1*11,1=5,661 [B] 
Celkem: A+B=11,322 [C] _x000d_
Celkem 11,322 = 11,322</t>
  </si>
  <si>
    <t>včetně odvozu na skládku dle SOD do dodavatelem určené vzdálenosti, poplatek za skládku je uveden v samostatné položce 
do položky bourání je třeba zahrnout veškeré pracovní kroky a činnosti dle navržené technologie demolice zhotovitelem stavby včetně vrtání, řezání, jerábování, vyvezení, odstranění a rozbourání včetně odvozu na skládku a uložení. Poplatek za uložení je zahrnut v samostatné položce 0141** 
celkem spádový beton na mostovce v poli 1. - (5,1+0,15+0,15)*(11,1+0,75)=63,990 [A] 
celkem spádový beton na mostovce v poli 2. - (5,1+0,15+0,15)*(11,1+0,75)=63,990 [B] 
celkem rezerva - položka a kubatura bude čerpána s odsouhlasením objednatele - 2*5,0 m2=10,000 [C] 
Celkem: A+B+C=137,980 [D] _x000d_
Celkem 137,98 = 137,980</t>
  </si>
  <si>
    <t>celkem vykopávky ze zemníku stavby zeminy vhodné pro zásyp jam 
celkem pro položku - 17411 - celkem 138,28=138,280 [A] 
Celkem: A=138,280 [B] _x000d_
Celkem 138,28 = 138,280</t>
  </si>
  <si>
    <t>Třída těžitelnosti je uvažována dle ČSN 73 3050. Tato třída těžitelnosti odpovídá třídě I. dle ČSN 73 6133 a TKP 4- 2005. 
včetně odvozu na skládku dle SOD do dodavatelem určené vzdálenosti 
uložení je nezahrnuto v položce ( v položce 17120), poplatek za uložení v samostatné položce 0141** 
celkem výkop opěry 01 - 5,1*7,25+7,25*0,5*(4,3+4,3)+1,25*7,25=77,213 [A] 
celkem výkop opěry 02 - 5,1*7,25+7,25*0,5*(4,3+4,3)+1,25*7,25=77,213 [B] 
Celkem: A+B=154,426 [C] _x000d_
Celkem 154,426 = 154,426</t>
  </si>
  <si>
    <t>celkem uložení na skládky a dočasné skládky dle celkové hmotnice 
celkem položka 13173 - celkem 154,43 m3=154,430 [B] 
Celkem: B=154,430 [C] _x000d_
Celkem 154,43 = 154,430</t>
  </si>
  <si>
    <t>celkem komplet včetně výběru vhodného materiálu 
celkem opěra - základy - 01 - 2,5*7,25+0,5*2,75*(4,3+4,3)=29,950 [A] 
celkem opěra - základy - 02 - 2,5*7,25+0,5*2,75*(4,3+4,3)=29,950 [B] 
celkem zásyp výkopu po demolici opěry 01 - (2,5*1,5)*(8,0)+(1,75*1,5)*(1,75+1,75)=39,188 [C] 
celkem zásyp výkopu po demolici opěry 02 - (2,5*1,5)*(8,0)+(1,75*1,5)*(1,75+1,75)=39,188 [D] 
Celkem: A+B+C+D=138,276 [E] _x000d_
Celkem 138,276 = 138,276</t>
  </si>
  <si>
    <t>včetně odvozu a uložení na skládku dle SOD do dodavatelem určené vzdálenosti 
do položky bourání je třeba zahrnout veškeré pracovní kroky a činnosti dle navržené technologie demolice zhotovitelem stavby včetně vrtání, řezání, jerábování, vyvezení, odstranění a rozbourání včetně odvozu na skládku a uložení. Poplatek za uložení je zahrnut v samostatné položce 0141** 
celkem zábradlí na mostě 25,0+25,0=50,000 [A] 
Celkem: A=50,000 [B] _x000d_
Celkem 50 = 50,000</t>
  </si>
  <si>
    <t>96611</t>
  </si>
  <si>
    <t>BOURÁNÍ KONSTRUKCÍ Z BETONOVÝCH DÍLCŮ</t>
  </si>
  <si>
    <t xml:space="preserve">včetně odvozu a uložení na skládku dle SOD  do dodavatelem určené vzdálenosti 
do položky bourání je třeba zahrnout veškeré pracovní kroky a činnosti dle navržené technologie demolice zhotovitelem stavby včetně vrtání, řezání, jerábování, vyvezení, odstranění a rozbourání včetně odvozu na skládku a uložení. Poplatek za uložení je zahrnut v samostatné položce 0141** 
celkem podélné nosníky KA - 7*19,3*(1,0*0,85-0,42)=58,093 [A] 
Celkem: A=58,093 [B] _x000d_
Celkem 58,093 = 58,093</t>
  </si>
  <si>
    <t xml:space="preserve">včetně odvozu a uložení na skládku dle SOD  do dodavatelem určené vzdálenosti 
do položky bourání je třeba zahrnout veškeré pracovní kroky a činnosti dle navržené technologie demolice zhotovitelem stavby včetně vrtání, řezání, jerábování, vyvezení, odstranění a rozbourání včetně odvozu na skládku a uložení. Poplatek za uložení je zahrnut v samostatné položce 0141** 
celkem opěra - základy - 01 - 1*15.4 =15,400 [A] 
celkem opěra - základy - 02 - 1*15.2 =15,200 [B] 
celkem opěra mostu - 01 - 1,5*1,2*7,1+2*(1,5*2,0*2,7)=28,980 [C] 
celkem opěra mostu - 02 - 1,5*1,2*7,1+2*(1,5*2,0*2,7)=28,980 [D] 
celkem spáry mezi nosníky - 0,1*0,85*19,3*6 =9,843 [E] 
celkem opevnění pod mostem - podkladní beton - 0,3*7,15*18 =38,610 [F] 
celkem rezerva - položka a kubatura bude čerpána s odsouhlasením objednatele - 15,0 m3=15,000 [G] 
Celkem: A+B+C+D+E+F+G=152,013 [H] _x000d_
Celkem 152,013 = 152,013</t>
  </si>
  <si>
    <t xml:space="preserve">včetně odvozu a uložení na skládku dle SOD  do dodavatelem určené vzdálenosti 
do položky bourání je třeba zahrnout veškeré pracovní kroky a činnosti dle navržené technologie demolice zhotovitelem stavby včetně vrtání, řezání, jerábování, vyvezení, odstranění a rozbourání včetně odvozu na skládku a uložení. Poplatek za uložení je zahrnut v samostatné položce 0141** 
celkem opěra 01 - 1,5*0,65*7,1+0,5*1,1*7,1+1,5*0,4*2*2,7=14,068 [A] 
celkem opěra 02 - 1,5*0,65*7,1+0,5*1,1*7,1+1,5*0,4*2*2,7=14,068 [B] 
celkem mostovka - příčník opěra 01 - 0,3*0,85*7,1+7*0,45*0,65=3,858 [C] 
celkem mostovka - příčník opěra 02 - 0,3*0,85*7,1+7*0,45*0,65=3,858 [D] 
celkem římsy - 0,5*0,25*2*25,0=6,250 [E] 
celkem rezerva - položka a kubatura bude čerpána s odsouhlasením objednatele - 15,0 m3=15,000 [H] 
Celkem: A+B+C+D+E+H=57,102 [I] _x000d_
Celkem 57,102 = 57,102</t>
  </si>
  <si>
    <t>včetně odvozu na skládku dle SOD do dodavatelem určené vzdálenosti, uložení na skládku v položce, poplatek za skládku je uveden v samostatné položce 0141** 
celkem dilatační závěry mostu - půdorysná délka závěrů - 7,1+7,1=14,200 [A] 
Celkem: A=14,200 [B] _x000d_
Celkem 14,2 = 14,200</t>
  </si>
  <si>
    <t xml:space="preserve">včetně odvozu a uložení na skládku dle SOD  do dodavatelem určené vzdálenosti 
do položky bourání je třeba zahrnout veškeré pracovní kroky a činnosti dle navržené technologie demolice zhotovitelem stavby včetně vrtání, řezání, jerábování, vyvezení, odstranění a rozbourání včetně odvozu na skládku a uložení. Poplatek za uložení je zahrnut v samostatné položce 0141** 
celkem mostní ložiska - celkem 7*2*2=28,000 [A] 
Celkem: A=28,000 [B] _x000d_
Celkem 28 = 28,000</t>
  </si>
  <si>
    <t>včetně odvozu na skládku dle SOD do dodavatelem určené vzdálenosti, poplatek za skládku je uveden v samostatné položce 
do položky bourání je třeba zahrnout veškeré pracovní kroky a činnosti dle navržené technologie demolice zhotovitelem stavby včetně vrtání, řezání, jerábování, vyvezení, odstranění a rozbourání včetně odvozu na skládku a uložení. Poplatek za uložení je zahrnut v samostatné položce 0141** 
celkem spádový a vyrovnávací beton na mostovce v poli 1. - 0,15*7,1*19,8=21,087 [A] 
Celkem: A=21,087 [B] _x000d_
Celkem 21,087 = 21,087</t>
  </si>
  <si>
    <t>včetně odvozu na skládku dle SOD do dodavatelem určené vzdálenosti, poplatek za skládku je uveden v samostatné položce 
do položky bourání je třeba zahrnout veškeré pracovní kroky a činnosti dle navržené technologie demolice zhotovitelem stavby včetně vrtání, řezání, jerábování, vyvezení, odstranění a rozbourání včetně odvozu na skládku a uložení. Poplatek za uložení je zahrnut v samostatné položce 0141** 
celkem spádový beton na mostovce v poli 1. - (6,15+0,15+0,15)*(19,8+0,45+0,45+0,75+0,75)=143,190 [A] 
celkem rezerva - položka a kubatura bude čerpána s odsouhlasením objednatele - 2*(1,0*6,1+1,0*3,1*4) m2=37,000 [B] 
Celkem: A+B=180,190 [C] _x000d_
Celkem 180,19 = 180,190</t>
  </si>
  <si>
    <t>včetně odvozu na skládku dle SOD do dodavatelem určené vzdálenosti 
uložení je zahrnuto v položce, poplatek za uložení v samostatné položce 0141** 
dl. kostky zůstávají zhotoviteli 
celkem dlažba na mostě 0,3*6,0*6,0=10,800 [A] 
Celkem: A=10,800 [B] _x000d_
Celkem 10,8 = 10,800</t>
  </si>
  <si>
    <t>celkem vykopávky ze zemníku stavby zeminy vhodné pro zásyp jam 
celkem pro položku - 17411 - celkem 175.27=175,270 [A] 
Celkem: A=175,270 [B] _x000d_
Celkem 175,27 = 175,270</t>
  </si>
  <si>
    <t>Třída těžitelnosti je uvažována dle ČSN 73 3050. Tato třída těžitelnosti odpovídá třídě I. dle ČSN 73 6133 a TKP 4- 2005. 
včetně odvozu na skládku dle SOD do dodavatelem určené vzdálenosti 
uložení je nezahrnuto v položce ( v položce 17120), poplatek za uložení v samostatné položce 0141** 
celkem výkop opěry 01 -31.2*1.5+(0.5*1.5*1.5)*30-(18.4*1+8.4*0.5)=57,950 [A] 
celkem výkop opěry 02 - 32.8*1.6+(0.5*1.6*1.6)*33-(19.4*1+8.6*0.6)=70,160 [B] 
Celkem: A+B=128,110 [C] _x000d_
Celkem 128,11 = 128,110</t>
  </si>
  <si>
    <t>celkem uložení na skládky a dočasné skládky dle celkové hmotnice 
celkem položka 13173 - celkem 128.11 m3=128,110 [B] 
Celkem: B=128,110 [C] _x000d_
Celkem 128,11 = 128,110</t>
  </si>
  <si>
    <t>celkem komplet včetně výběru vhodného materiálu 
celkem zásyp výkopu po demolici opěry 01 - 31.2*1.5+(0.5*1.5*1.5)*30=80,550 [A] 
celkem zásyp výkopu po demolici opěry 02 - 32.8*1.6+(0.5*1.6*1.6)*33=94,720 [B] 
Celkem: A+B=175,270 [C] _x000d_
Celkem 175,27 = 175,270</t>
  </si>
  <si>
    <t>včetně odvozu a uložení na skládku dle SOD do dodavatelem určené vzdálenosti 
do položky bourání je třeba zahrnout veškeré pracovní kroky a činnosti dle navržené technologie demolice zhotovitelem stavby včetně vrtání, řezání, jerábování, vyvezení, odstranění a rozbourání včetně odvozu na skládku a uložení. Poplatek za uložení je zahrnut v samostatné položce 0141** 
celkem zábradlí na mostě 14,5+11,5=26,000 [A] 
Celkem: A=26,000 [B] _x000d_
Celkem 26 = 26,000</t>
  </si>
  <si>
    <t xml:space="preserve">včetně odvozu a uložení na skládku dle SOD  do dodavatelem určené vzdálenosti 
do položky bourání je třeba zahrnout veškeré pracovní kroky a činnosti dle navržené technologie demolice zhotovitelem stavby včetně vrtání, řezání, jerábování, vyvezení, odstranění a rozbourání včetně odvozu na skládku a uložení. Poplatek za uložení je zahrnut v samostatné položce 0141** 
celkem opěra a křídla - 01 - 8.64*2.7=23,328 [A] 
celkem opevnění před křídly - 0,45*1,4*(7,0+2,5)=5,985 [C] 
celkem rezerva - položka a kubatura bude čerpána s odsouhlasením objednatele - 10,0 m3=10,000 [E] 
Celkem: A+C+E=39,313 [F] _x000d_
Celkem 39,313 = 39,313</t>
  </si>
  <si>
    <t xml:space="preserve">včetně odvozu a uložení na skládku dle SOD  do dodavatelem určené vzdálenosti 
do položky bourání je třeba zahrnout veškeré pracovní kroky a činnosti dle navržené technologie demolice zhotovitelem stavby včetně vrtání, řezání, jerábování, vyvezení, odstranění a rozbourání včetně odvozu na skládku a uložení. Poplatek za uložení je zahrnut v samostatné položce 0141** 
demolice nadbetonávky mostovky - 6,0*7,0*0,2=8,400 [A] 
celkem demolice základů opěry 01 - 18.4*1=18,400 [B] 
celkem demolice základů opěry 02 - 19.4*1=19,400 [C] 
celkem opěra o2 - 6*1*1.6=9,600 [D] 
celkem křídla opěry 02 - 0.6*2.7*(1.57+2.250)=6,188 [E] 
celkem výplň mezi nosníky opěra O2-6*0.32*0.5-(0.0078*0.5*6)=0,937 [F] 
celkem rezerva - položka a kubatura bude čerpána s odsouhlasením objednatele - 15,0 m3=15,000 [G] 
Celkem: A+B+C+D+E+F+G=77,925 [H] _x000d_
Celkem 77,925 = 77,925</t>
  </si>
  <si>
    <t xml:space="preserve">včetně odvozu a uložení na skládku dle SOD  do dodavatelem určené vzdálenosti 
do položky bourání je třeba zahrnout veškeré pracovní kroky a činnosti dle navržené technologie demolice zhotovitelem stavby včetně vrtání, řezání, jerábování, vyvezení, odstranění a rozbourání včetně odvozu na skládku a uložení. Poplatek za uložení je zahrnut v samostatné položce 0141** 
celkem opěra 02 - 0.765*6 =4,590 [B] 
celkem římsy - 0,5*0,35*(3,2+2,5+2,0+4,5)=2,135 [C] 
celkem rezerva - položka a kubatura bude čerpána s odsouhlasením objednatele - 15,0 m3=15,000 [D] 
Celkem: B+C+D=21,725 [E] _x000d_
Celkem 21,725 = 21,725</t>
  </si>
  <si>
    <t xml:space="preserve">včetně odvozu a uložení na skládku dle SOD  do dodavatelem určené vzdálenosti 
do položky bourání je třeba zahrnout veškeré pracovní kroky a činnosti dle navržené technologie demolice zhotovitelem stavby včetně vrtání, řezání, jerábování, vyvezení, odstranění a rozbourání včetně odvozu na skládku a uložení. Poplatek za uložení je zahrnut v samostatné položce 0141** 
celkem podélné nosníky - 6*7,5*0,061*1,1=3,020 [A] 
celkem mostiny - 6,0*0,0152*5*7,0*1,1=3,511 [B] 
celkem krajní plechy - 2*8,0*0,1*1,1=1,760 [C] 
celkem různých sloupků a konzol osazených na mostě a na mostním příslušenství (kubatura čerpána po odsouhlasení objednatelem - předpoklad 1,5 t=1,500 [D] 
Celkem: A+B+C+D=9,791 [E] _x000d_
Celkem 9,791 = 9,791</t>
  </si>
  <si>
    <t>včetně odvozu na skládku dle SOD do dodavatelem určené vzdálenosti 
uložení je zahrnuto v položce, poplatek za uložení v samostatné položce 0141** 
dl. kostky zůstávají zhotoviteli 
celkem dlažba na mostě 0,3*6,5*(4*4+3.8) =38,610 [A] 
Celkem: A=38,610 [B] _x000d_
Celkem 38,61 = 38,610</t>
  </si>
  <si>
    <t>celkem vykopávky ze zemníku stavby zeminy vhodné pro zásyp jam 
celkem pro položku - 17411 - celkem 436.84=436,840 [A] 
Celkem: A=436,840 [B] _x000d_
Celkem 436,84 = 436,840</t>
  </si>
  <si>
    <t>Třída těžitelnosti je uvažována dle ČSN 73 3050. Tato třída těžitelnosti odpovídá třídě I. dle ČSN 73 6133 a TKP 4- 2005. 
včetně odvozu na skládku dle SOD do dodavatelem určené vzdálenosti 
uložení je nezahrnuto v položce ( v položce 17120), poplatek za uložení v samostatné položce 0141** 
celkem výkop pro demolici základů - 213*1.6+(0.5*1.6*1.6)*75-1*(15.9+11.4+11.4+11.4+11.4+15)-0.6*(7.3+3.7+3.7+3.7+3.7+7.0)=342,840 [A] 
Celkem: A=342,840 [B] _x000d_
Celkem 342,84 = 342,840</t>
  </si>
  <si>
    <t>celkem uložení na skládky a dočasné skládky dle celkové hmotnice 
celkem položka 13173 - celkem 342.84 m3=342,840 [B] 
Celkem: B=342,840 [C] _x000d_
Celkem 342,84 = 342,840</t>
  </si>
  <si>
    <t>celkem komplet včetně výběru vhodného materiálu 
celkem zásyp po demolici základů - 213*1.6+(0.5*1.6*1.6)*75=436,800 [A] 
Celkem: A=436,800 [B] _x000d_
Celkem 436,8 = 436,800</t>
  </si>
  <si>
    <t>včetně odvozu a uložení na skládku dle SOD do dodavatelem určené vzdálenosti 
do položky bourání je třeba zahrnout veškeré pracovní kroky a činnosti dle navržené technologie demolice zhotovitelem stavby včetně vrtání, řezání, jerábování, vyvezení, odstranění a rozbourání včetně odvozu na skládku a uložení. Poplatek za uložení je zahrnut v samostatné položce 0141** 
celkem zábradlí na mostě 25,8+25,1=50,900 [A] 
Celkem: A=50,900 [B] _x000d_
Celkem 50,9 = 50,900</t>
  </si>
  <si>
    <t xml:space="preserve">včetně odvozu a uložení na skládku dle SOD  do dodavatelem určené vzdálenosti 
do položky bourání je třeba zahrnout veškeré pracovní kroky a činnosti dle navržené technologie demolice zhotovitelem stavby včetně vrtání, řezání, jerábování, vyvezení, odstranění a rozbourání včetně odvozu na skládku a uložení. Poplatek za uložení je zahrnut v samostatné položce 0141** 
celkem mostovka - 0,2*6,5*23,5=30,550 [A] 
Celkem: A=30,550 [B] _x000d_
Celkem 30,55 = 30,550</t>
  </si>
  <si>
    <t xml:space="preserve">včetně odvozu a uložení na skládku dle SOD  do dodavatelem určené vzdálenosti 
do položky bourání je třeba zahrnout veškeré pracovní kroky a činnosti dle navržené technologie demolice zhotovitelem stavby včetně vrtání, řezání, jerábování, vyvezení, odstranění a rozbourání včetně odvozu na skládku a uložení. Poplatek za uložení je zahrnut v samostatné položce 0141** 
celkem opěra a křídla - 01 - 1,75*2,6*1,25*2=11,375 [A] 
celkem opevnění před křídly - 0,25*1,4*(8,0+8,0+8,0+8,0)=11,200 [C] 
celkem rezerva - položka a kubatura bude čerpána s odsouhlasením objednatele - 10,0 m3=10,000 [E] 
Celkem: A+C+E=32,575 [F] _x000d_
Celkem 32,575 = 32,575</t>
  </si>
  <si>
    <t xml:space="preserve">včetně odvozu a uložení na skládku dle SOD  do dodavatelem určené vzdálenosti 
do položky bourání je třeba zahrnout veškeré pracovní kroky a činnosti dle navržené technologie demolice zhotovitelem stavby včetně vrtání, řezání, jerábování, vyvezení, odstranění a rozbourání včetně odvozu na skládku a uložení. Poplatek za uložení je zahrnut v samostatné položce 0141** 
celkem demolice opěry 06 - 7.3*1.7+1*0.6*(1+1.25)=13,760 [B] 
celkem demolice základů opěry 01 - 15.9*1=15,900 [D] 
celkem demolice základů podpory P2 až P5 - 4*11.4*1=45,600 [E] 
celkem demolice základů opěry 06 - 15*1=15,000 [F] 
celkem rezerva - položka a kubatura bude čerpána s odsouhlasením objednatele - 15,0 m3=15,000 [H] 
Celkem: B+D+E+F+H=105,260 [I] _x000d_
Celkem 105,26 = 105,260</t>
  </si>
  <si>
    <t xml:space="preserve">včetně odvozu a uložení na skládku dle SOD  do dodavatelem určené vzdálenosti 
do položky bourání je třeba zahrnout veškeré pracovní kroky a činnosti dle navržené technologie demolice zhotovitelem stavby včetně vrtání, řezání, jerábování, vyvezení, odstranění a rozbourání včetně odvozu na skládku a uložení. Poplatek za uložení je zahrnut v samostatné položce 0141** 
celkem demolice opěry 06 - 0.86*6=5,160 [B] 
celkem demolice pilířů P2 až P5 - 4*3.7*2.5=37,000 [C] 
celkem římsy - 0,5*0,3*(1,5+1,5+1,5+1,5)=0,900 [E] 
celkem rezerva - položka a kubatura bude čerpána s odsouhlasením objednatele - 15,0 m3=15,000 [F] 
Celkem: B+C+E+F=58,060 [G] _x000d_
Celkem 58,06 = 58,060</t>
  </si>
  <si>
    <t xml:space="preserve">včetně odvozu a uložení na skládku dle SOD  do dodavatelem určené vzdálenosti 
do položky bourání je třeba zahrnout veškeré pracovní kroky a činnosti dle navržené technologie demolice zhotovitelem stavby včetně vrtání, řezání, jerábování, vyvezení, odstranění a rozbourání včetně odvozu na skládku a uložení. Poplatek za uložení je zahrnut v samostatné položce 0141** 
celkem podélné nosníky - (2*0,0542+4*0,0362)*1,15*(5,0+4,6+4,4+4,6+5,0)=6,872 [A] 
celkem předpokládané spřahovací prvky - 6*(5,0+4,6+4,4+4,6+5,0)*6*0,005*1,2=5,098 [B] 
celkem U profily kotvení nosné konstrukce - 2*5*0,5*1,2*0,016=0,096 [C] 
celkem různých sloupků a konzol osazených na mostě a na mostním příslušenství (kubatura čerpána po odsouhlasení objednatelem - předpoklad 1,5 t=1,500 [D] 
Celkem: A+B+C+D=13,566 [E] _x000d_
Celkem 13,566 = 13,566</t>
  </si>
  <si>
    <t>včetně odvozu na skládku dle SOD do dodavatelem určené vzdálenosti, poplatek za skládku je uveden v samostatné položce 
do položky bourání je třeba zahrnout veškeré pracovní kroky a činnosti dle navržené technologie demolice zhotovitelem stavby včetně vrtání, řezání, jerábování, vyvezení, odstranění a rozbourání včetně odvozu na skládku a uložení. Poplatek za uložení je zahrnut v samostatné položce 0141** 
celkem spádový a vyrovnávací beton na mostovce v poli 1. až 5. - 0,05*6,5*24,2=7,865 [A] 
Celkem: A=7,865 [B] _x000d_
Celkem 7,865 = 7,865</t>
  </si>
  <si>
    <t>včetně odvozu na skládku dle SOD do dodavatelem určené vzdálenosti, poplatek za skládku je uveden v samostatné položce 
do položky bourání je třeba zahrnout veškeré pracovní kroky a činnosti dle navržené technologie demolice zhotovitelem stavby včetně vrtání, řezání, jerábování, vyvezení, odstranění a rozbourání včetně odvozu na skládku a uložení. Poplatek za uložení je zahrnut v samostatné položce 0141** 
celkem spádový beton na mostovce v poli 1. až. 6. - 6,5*(24,2+0,75+0,75)=167,050 [A] 
celkem rezerva - položka a kubatura bude čerpána s odsouhlasením objednatele - 2*(1,5*1,0*2+1,25*4,8) m2=18,000 [B] 
Celkem: A+B=185,050 [C] _x000d_
Celkem 185,05 = 185,050</t>
  </si>
  <si>
    <t>celkem vykopávky ze zemníku stavby zeminy vhodné pro zásyp jam 
celkem pro položku - 17411 - celkem 230,12=230,120 [A] 
Celkem: A=230,120 [B] _x000d_
Celkem 230,12 = 230,120</t>
  </si>
  <si>
    <t>Třída těžitelnosti je uvažována dle ČSN 73 3050. Tato třída těžitelnosti odpovídá třídě I. dle ČSN 73 6133 a TKP 4- 2005. 
včetně odvozu na skládku dle SOD do dodavatelem určené vzdálenosti 
uložení je nezahrnuto v položce ( v položce 17120), poplatek za uložení v samostatné položce 0141** 
celkem výkop opěry 01 - 6,5*6,3+1,5*6,3+2*7,4*0,5*4,5=83,700 [A] 
celkem výkop podpory 02 - 1,25*6,5*2+3,5*2*0,5*4,0=30,250 [B] 
celkem výkop opěry 03 - 6,5*6,3+1,5*6,3+2*7,4*0,5*4,5=83,700 [C] 
Celkem: A+B+C=197,650 [D] _x000d_
Celkem 197,65 = 197,650</t>
  </si>
  <si>
    <t>celkem uložení na skládky a dočasné skládky dle celkové hmotnice 
celkem položka 13173 - celkem 197,65 m3=197,650 [B] 
Celkem: B=197,650 [C] _x000d_
Celkem 197,65 = 197,650</t>
  </si>
  <si>
    <t>celkem komplet včetně výběru vhodného materiálu 
celkem opěra - 01 - 4,5*6,3+0,5*2*4,5*4,5=48,600 [A] 
celkem podpora - 02 - 4,5*6,5+0,5*2*4,5*4,0=47,250 [B] 
celkem opěra - 03 - 4,5*6,3+0,5*2*4,5*4,5=48,600 [C] 
celkem zásyp po vybourání základů opěry 01 - 2,0*1,5*7,2+2,0*1,5*(1,5+1,5)=30,600 [D] 
celkem zásyp po vybourání základů podpory 02 - 2,25*1,5*7,25=24,469 [E] 
celkem zásyp po vybourání základů opěry 03 - 2,0*1,5*7,2+2,0*1,5*(1,5+1,5)=30,600 [F] 
Celkem: A+B+C+D+E+F=230,119 [G] _x000d_
Celkem 230,119 = 230,119</t>
  </si>
  <si>
    <t>včetně odvozu a uložení na skládku dle SOD do dodavatelem určené vzdálenosti 
do položky bourání je třeba zahrnout veškeré pracovní kroky a činnosti dle navržené technologie demolice zhotovitelem stavby včetně vrtání, řezání, jerábování, vyvezení, odstranění a rozbourání včetně odvozu na skládku a uložení. Poplatek za uložení je zahrnut v samostatné položce 0141** 
celkem zábradlí na mostě 25,5+22,8=48,300 [A] 
Celkem: A=48,300 [B] _x000d_
Celkem 48,3 = 48,300</t>
  </si>
  <si>
    <t>Značky budou odvezeny dle SOD se skládkou specifikovanou objednatelem a poplakem komplet. 
Celkem pro SO - (komplet sestava značka, sloupek podložka vč. spojek) odstranění 
Tabulky s evidenčním číslem mostu - 6 ks=6,000 [A] 
Celkem: A=6,000 [B] _x000d_
Celkem 6 = 6,000</t>
  </si>
  <si>
    <t xml:space="preserve">včetně odvozu a uložení na skládku dle SOD  do dodavatelem určené vzdálenosti 
do položky bourání je třeba zahrnout veškeré pracovní kroky a činnosti dle navržené technologie demolice zhotovitelem stavby včetně vrtání, řezání, jerábování, vyvezení, odstranění a rozbourání včetně odvozu na skládku a uložení. Poplatek za uložení je zahrnut v samostatné položce 0141** 
celkem vybourání základů opěry 01 - 2,0*1,5*7,2+2,0*1,5*(1,5+1,5)=30,600 [A] 
celkem vybourání základů podpory 02 - 2,25*1,5*7,25=24,469 [B] 
celkemvybourání základů opěry 03 - 2,0*1,5*7,2+2,0*1,5*(1,5+1,5)=30,600 [C] 
celkem rezerva - položka a kubatura bude čerpána s odsouhlasením objednatele - 10,0 m3=10,000 [D] 
Celkem: A+B+C+D=95,669 [E] _x000d_
Celkem 95,669 = 95,669</t>
  </si>
  <si>
    <t xml:space="preserve">včetně odvozu a uložení na skládku dle SOD  do dodavatelem určené vzdálenosti 
do položky bourání je třeba zahrnout veškeré pracovní kroky a činnosti dle navržené technologie demolice zhotovitelem stavby včetně vrtání, řezání, jerábování, vyvezení, odstranění a rozbourání včetně odvozu na skládku a uložení. Poplatek za uložení je zahrnut v samostatné položce 0141** 
celkem torkret n.k. - 0,05*2*(4,5*8+6,2*9,3+(0,2+0,3+0,2)*(0,95*3))=9,566 [D] 
celkem opěra - torkret - 01 - 0,1*(1,0*7,0+2,5*2,5*2)=1,950 [E] 
celkem opěra - torkret - 02 - 0,1*(1,0*7,0+1,0*2,0*2)=1,100 [F] 
celkem opěra - torkret - 03 - 0,1*(1,0*7,0+2,5*2,5*2)=1,950 [G] 
celkem rezerva - položka a kubatura bude čerpána s odsouhlasením objednatele - 15,0 m3=15,000 [I] 
Celkem: D+E+F+G+I=29,566 [J] _x000d_
Celkem 29,566 = 29,566</t>
  </si>
  <si>
    <t xml:space="preserve">včetně odvozu a uložení na skládku dle SOD  do dodavatelem určené vzdálenosti 
do položky bourání je třeba zahrnout veškeré pracovní kroky a činnosti dle navržené technologie demolice zhotovitelem stavby včetně vrtání, řezání, jerábování, vyvezení, odstranění a rozbourání včetně odvozu na skládku a uložení. Poplatek za uložení je zahrnut v samostatné položce 0141** 
celkem opěra 01 - 0,5*7,0*2,0+1,5*1,3*6,2+1,5*1,8*2*3,0=35,290 [A] 
celkem podpora 02 - 0,5*7,0*1,2+1,2*1,4*7,0=15,960 [B] 
celkem opěra 03 - 0,5*7,0*2,0+1,5*1,3*6,2+1,5*1,8*2*3,0=35,290 [C] 
celkem mostovka - nad opěrou 01 - 1,5*1,05*6,1=9,608 [D] 
celkem mostovka - nad pilířem 02 - 1,1*1,25*6,8=9,350 [E] 
celkem mostovka - nad opěrou 01 - 1,5*1,05*6,1=9,608 [F] 
celkem římsy - 0,5*2*0,35*21,8+2*0,5*0,35*(2,3+1,7)=9,030 [G] 
celkem konzoly - 2*0,9*0,3*9,3*2=10,044 [H] 
celkem podélné trámy - 0,61*4,7*4*2=22,936 [I] 
celkem příčníky - 0,3*0,15*0,95*3*4*2=1,026 [J] 
celkem mostovka - deska - 0,15*9,3*2*6,2=17,298 [K] 
celkem nadbetonávky na křídlech - 0,3*0,8*(2,2*2+1,7*2)=1,872 [L] 
celkem rezerva - položka a kubatura bude čerpána s odsouhlasením objednatele - 15,0 m3=15,000 [M] 
Celkem: A+B+C+D+E+F+G+H+I+J+K+L+M=192,312 [N] _x000d_
Celkem 192,312 = 192,312</t>
  </si>
  <si>
    <t>včetně odvozu na skládku dle SOD do dodavatelem určené vzdálenosti, poplatek za skládku je uveden v samostatné položce 
do položky bourání je třeba zahrnout veškeré pracovní kroky a činnosti dle navržené technologie demolice zhotovitelem stavby včetně vrtání, řezání, jerábování, vyvezení, odstranění a rozbourání včetně odvozu na skládku a uložení. Poplatek za uložení je zahrnut v samostatné položce 0141** 
celkem spádový beton na mostovce v poli 1. - 0,1*5,2*10,1=5,252 [A] 
celkem spádový beton na mostovce v poli 2. - 0,1*5,2*10,1=5,252 [B] 
Celkem: A+B=10,504 [C] _x000d_
Celkem 10,504 = 10,504</t>
  </si>
  <si>
    <t>včetně odvozu na skládku dle SOD do dodavatelem určené vzdálenosti, poplatek za skládku je uveden v samostatné položce 
do položky bourání je třeba zahrnout veškeré pracovní kroky a činnosti dle navržené technologie demolice zhotovitelem stavby včetně vrtání, řezání, jerábování, vyvezení, odstranění a rozbourání včetně odvozu na skládku a uložení. Poplatek za uložení je zahrnut v samostatné položce 0141** 
celkem spádový beton na mostovce v poli 1. - (5,1+0,15+0,15)*(10,1+0,75)=58,590 [A] 
celkem spádový beton na mostovce v poli 2. - (5,1+0,15+0,15)*(10,1+0,75)=58,590 [B] 
celkem rezerva - položka a kubatura bude čerpána s odsouhlasením objednatele - 2*5,0 m2=10,000 [C] 
Celkem: A+B+C=127,180 [D] _x000d_
Celkem 127,18 = 127,180</t>
  </si>
  <si>
    <t xml:space="preserve">Rozsah-odečet ploch dle grafického systému AutoCAD. 
pro DN 300  - 1,3*245=318,500 [A] 
rozšíření v místech RŠ - 0,5*2,5*1,3*2+0,5*3,01*1,3*2+0,5*1,9*1,3*2+0,5*1,47*1,3*2=11,544 [B] 
DODATEK Č.1 
pro DN 200 - přípojka č. 1 - (8,56+19,38)*1,3=36,322 [C] 
pro DN 200 - přípojka č. 2 - (3,79+11,68+10,71+3,17)*1,3=38,155 [D] 
Celkem: A+B+C+D=404,521 [E] _x000d_
Celkem 404,521 = 404,521</t>
  </si>
  <si>
    <t xml:space="preserve">Rozsah-odečet ploch dle grafického systému AutoCAD. 
šachty - 6,5*9,6+7,5*10,4+11,2*4,2+8*3+8*3=235,440 [A] 
DODATEK Č. 1  
Š5 - 3,44*6,54=22,498 [B] 
Š6, Š7 - 12,37*7,45+2,73*6,54=110,011 [C] 
ORL 1 - 19,3*9,02=174,086 [D] 
ORL 2 -  13,9*9,42=130,938 [E] 
Celkem: A+B+C+D+E=672,973 [F] _x000d_
Celkem 672,973 = 672,973</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</si>
  <si>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</si>
  <si>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 xml:space="preserve">celkem položka  
13273 - 404,521=404,521 [A] 
13373 - 672,973=672,973 [B] 
Celkem: A+B=1 077,494 [C] _x000d_
Celkem 1077,494 = 1077,494</t>
  </si>
  <si>
    <t>hutněný zásyp rýhy, hutněno na ID=0,85 po vrstvách max tl. 300 mm ze štěrkodrti fr. 0-32 mm</t>
  </si>
  <si>
    <t>(průřezová plocha podélného profil x šířka rýhy) 
159*1,3=206,700 [A] 
DODATEK Č. 1 
portubí DN 200 - přípojka č. 1 - (3,05+11,38)*1,3=18,759 [B] 
portubí DN 200 - přípojka č. 2 - (7,14+7,19+1,57)*1,3=20,670 [C] 
Celkem: A+B+C=246,129 [D] _x000d_
Celkem 246,129 = 246,129</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</si>
  <si>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</si>
  <si>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 xml:space="preserve">hutněný obsyp potrubí na 98%  PS po vrstvách max tl. 300 mm ze štěrkopísku fr. 0-8 mm-úroveň obsypu 300 mm nad troubu 
hutněný obsyp šachet, hutněno na ID=0,85 po vrstvách max tl. 300 mm ze štěrkodrti fr. 0-32 mm</t>
  </si>
  <si>
    <t xml:space="preserve">Rozsah-odečet ploch dle grafického systému AutoCAD. 
potrubí DN 300 (korugovaný PP SN 12) - (110,26*0,6*1,3)-110,26*0,07 =78,285 [A] 
šachty - 4,9*12+5,8*12+3,0*12+2*12=188,400 [B] 
DODATEK Č.1 
portubí DN 200 - přípojka č. 1 - 28,45*0,5*1,3=18,493 [C] 
portubí DN 200 - přípojka č. 2 - 30,63 *0,5*1,3=19,910 [D] 
Š5 - přípojka č. 1 - 0,9*6,54=5,886 [E] 
Š6, Š7 - přípojka č. 2 - 4*7,45+0,52*6,28=33,066 [F] 
ORL 1 - 6,1*9,02=55,022 [G] 
ORL 2 -  3,99*9,42=37,586 [H] 
Celkem: A+B+C+D+E+F+G+H=436,648 [I] _x000d_
Celkem 436,648 = 436,648</t>
  </si>
  <si>
    <t>38694</t>
  </si>
  <si>
    <t>ODLUČOVAČ BENZINU A OLEJŮ (LAPOL)</t>
  </si>
  <si>
    <t>DODATEK Č. 1</t>
  </si>
  <si>
    <t>ORL 1 
ORL 2 
1+1=2,000 [A] 
Celkem: A=2,000 [B] _x000d_
Celkem 2 = 2,000</t>
  </si>
  <si>
    <t>Lože výkopu ze štěrkopísku fr. 0-8 mm tl. 150 mm</t>
  </si>
  <si>
    <t>celkem podsyp portubí DN 300 - 1,3*0,15*110,260=21,501 [A] 
DODATEK Č.1 
podsyp portubí DN 200 - přípojka č. 1 - 28,45*0,15*1,3=5,548 [B] 
podsyp portubí DN 200 - přípojka č. 2 - 30,63 *0,15*1,3=5,973 [C] 
Celkem: A+B+C=33,022 [D] _x000d_
Celkem 33,022 = 33,022</t>
  </si>
  <si>
    <t>potrubí z PVC-U-SN12 DN 200 mm-plnostěnná hladká konstrukce</t>
  </si>
  <si>
    <t>DODATEK Č.1 
PŘÍPOJKA Č 1 - 28,45=28,450 [A] 
PŘÍPOJKA Č 2 - 30,63=30,630 [B] 
Celkem: A+B=59,080 [C] _x000d_
Celkem 59,08 = 59,080</t>
  </si>
  <si>
    <t xml:space="preserve">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</si>
  <si>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87445</t>
  </si>
  <si>
    <t>POTRUBÍ Z TRUB PLASTOVÝCH ODPADNÍCH DN DO 300MM</t>
  </si>
  <si>
    <t>potrubí z PVC-U-SN12 DN 300 mm-plnostěnná hladká konstrukce</t>
  </si>
  <si>
    <t>34,17+24,93+25,58+25,58=110,260 [A] 
Celkem: A=110,260 [B] _x000d_
Celkem 110,26 = 110,260</t>
  </si>
  <si>
    <t>891645</t>
  </si>
  <si>
    <t>KLAPKY DN DO 300MM</t>
  </si>
  <si>
    <t>klapka koncová nerezová DN 315</t>
  </si>
  <si>
    <t>- Položka zahrnuje kompletní montáž dle technologického předpisu, dodávku armatury, veškerou mimostaveništní a vnitrostaveništní dopravu.</t>
  </si>
  <si>
    <t>89413</t>
  </si>
  <si>
    <t>ŠACHTY KANALIZAČNÍ Z BETON DÍLCŮ NA POTRUBÍ DN DO 200MM</t>
  </si>
  <si>
    <t>DODATEK Č. 1 
PŘÍPOJKA Č 1 - Š5 
PŘÍPOJKA Č 2 - Š6, Š7 
1+2=3,000 [A] 
Celkem: A=3,000 [B] _x000d_
Celkem 3 = 3,000</t>
  </si>
  <si>
    <t xml:space="preserve">položka zahrnuje: 
- poklopy s rámem, mříže s rámem, stupadla, žebříky, stropy z bet. dílců a pod. 
- předepsané betonové skruže, prefabrikované nebo monolitické betonové dno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předepsané podkladní konstrukce</t>
  </si>
  <si>
    <t>894145</t>
  </si>
  <si>
    <t>ŠACHTY KANALIZAČNÍ Z BETON DÍLCŮ NA POTRUBÍ DN DO 300MM</t>
  </si>
  <si>
    <t>4 ks=4,000 [A] 
Celkem: A=4,000 [B] _x000d_
Celkem 4 = 4,000</t>
  </si>
  <si>
    <t xml:space="preserve">položka zahrnuje:  
- poklopy s rámem, mříže s rámem, stupadla, žebříky, stropy z bet. dílců a pod.  
- předepsané betonové skruže, prefabrikované nebo monolitické betonové dno a není-li uvedeno jinak i podkladní vrstvu (z kameniva nebo betonu).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předepsané podkladní konstrukce</t>
  </si>
  <si>
    <t>- přísun, montáž, demontáž, odsun zkoušecího čerpadla, napuštění tlakovou vodou, dodání vody pro tlakovou zkoušku, montáž a demontáž dílců pro zabezpečení konce zkoušeného úseku potrubí, montáž a demontáž koncových tvarovek, montáž zaslepovací příruby, zaslepení odboček pro armatury a pro odbočující řady.</t>
  </si>
  <si>
    <t>110,260=110,260 [A] 
Celkem: A=110,260 [B] _x000d_
Celkem 110,26 = 110,260</t>
  </si>
  <si>
    <t>DN 300 
110,26=110,260 [A] 
DODATEK Č.1 
DN 200 
59,08=59,080 [B] 
Celkem: A+B=169,340 [C] _x000d_
Celkem 169,34 = 169,340</t>
  </si>
  <si>
    <t>položka zahrnuje prohlídku potrubí televizní kamerou, záznam prohlídky na nosičích DVD a vyhotovení závěrečného písemného protokolu</t>
  </si>
  <si>
    <t>SO 421</t>
  </si>
  <si>
    <t>VO SILNICE II/305 V TÝNIŠTI N. O</t>
  </si>
  <si>
    <t xml:space="preserve">R-1048-191  
kompletně včetně výzbroje a základu  
R-1048-212r  
kompletně včetně výzbroje a základu - ocelový - do 10m</t>
  </si>
  <si>
    <t>0R-1048-330</t>
  </si>
  <si>
    <t xml:space="preserve">1048-344r  
do 2m</t>
  </si>
  <si>
    <t>180,0=180,000 [A] 
Celkem: A=180,000 [B] _x000d_
Celkem 180 = 180,000</t>
  </si>
  <si>
    <t>materiál+montáž 
R-9999-1281b 
Použití montážní plošiny 
Ceny z databáze programu Verox (ASTRA MS Software) v kombinaci cen z ceníků výrobců (jsou-li přístuné). 
CU 2024</t>
  </si>
  <si>
    <t>materiál+montáž 
R-9999-1281a 
Použití jeřábu 
Ceny z databáze programu Verox (ASTRA MS Software) v kombinaci cen z ceníků výrobců (jsou-li přístuné). 
CU 2024</t>
  </si>
  <si>
    <t xml:space="preserve">materiál+montáž  
1048-5  
SP300/1000 stožárové pouzdro</t>
  </si>
  <si>
    <t xml:space="preserve">materiál+montáž  
R-1048-214  
žárově zinkovaný - s ochr. manžetou  
R-1048-215a  
159/133/114 - 6+1m</t>
  </si>
  <si>
    <t>Ceny z databáze programu Verox (ASTRA MS Software) v kombinaci cen z ceníků výrobců (jsou-li přístuné) 
CU 2024</t>
  </si>
  <si>
    <t>18=18,000 [A] 
Celkem: A=18,000 [B] _x000d_
Celkem 18 = 18,000</t>
  </si>
  <si>
    <t>materiál+montáž 
7002-22 
CYKY-J 3x1.5</t>
  </si>
  <si>
    <t>80,00=80,000 [A] 
Celkem: A=80,000 [B] _x000d_
Celkem 80 = 80,000</t>
  </si>
  <si>
    <t>materiál+montáž 
7002-31 
CYKY-J 4x16</t>
  </si>
  <si>
    <t>210=210,000 [A] 
Celkem: A=210,000 [B] _x000d_
Celkem 210 = 210,000</t>
  </si>
  <si>
    <t>Ceny z databáze programu Verox (ASTRA MS Software) v kombinaci cen z ceníků výrobců (jsou-li přístuné). 
cu 2024</t>
  </si>
  <si>
    <t>2R-9999-1244-1</t>
  </si>
  <si>
    <t xml:space="preserve">materiál+montáž  
FeZn-D10 (0,62kg/m), volně</t>
  </si>
  <si>
    <t>185=185,000 [A] 
Celkem: A=185,000 [B] _x000d_
Celkem 185 = 185,000</t>
  </si>
  <si>
    <t>SPOLUPRACE S DODAVATELEM</t>
  </si>
  <si>
    <t>materiál+montáž 
9999-1293 
Při zapojovani a zkouskach</t>
  </si>
  <si>
    <t xml:space="preserve">materiál+montáž  
9999-1297  
DLE CSN 331500  
9999-1298  
 Revizni technik</t>
  </si>
  <si>
    <t>materiál+montáž 
9999-1297 
DLE CSN 331500 
9999-1299 
Spoluprace s reviz.technikem</t>
  </si>
  <si>
    <t xml:space="preserve">materiál+montáž  
9999-457  
Do  16 mm2</t>
  </si>
  <si>
    <t>66=66,000 [A] 
Celkem: A=66,000 [B] _x000d_
Celkem 66 = 66,000</t>
  </si>
  <si>
    <t xml:space="preserve">materiál+montáž  
R-1047-002  
Konkrétní typ svítidel bude vybrán dle standardů uživatele  
R-1047-003  
Pro vybraný typ svítidel musí být proveden kontrolní výpočet osvětlení (dle požadavků platných norem a předpisů)  
R-1047-014  
P - LED - přechodové, 8000m, min. 5700K, min 100lm/W, IP65, IK08, tělo z hliníkového odlitku</t>
  </si>
  <si>
    <t>2R-R-1048-300</t>
  </si>
  <si>
    <t>VÝLOŽNÍK ROVNÝ</t>
  </si>
  <si>
    <t xml:space="preserve">materiál+montáž  
R-1048-305b  
1-114 - 0/2500 - rovný výložník pro přechodové svítidlo</t>
  </si>
  <si>
    <t xml:space="preserve">materiál + montáž  
1123-591  
TRUBKA OHEBNÁ 40</t>
  </si>
  <si>
    <t>24 m=24,000 [A] 
Celkem: A=24,000 [B] _x000d_
Celkem 24 = 24,000</t>
  </si>
  <si>
    <t>10=10,000 [A] 
Celkem: A=10,000 [B] _x000d_
Celkem 10 = 10,000</t>
  </si>
  <si>
    <t xml:space="preserve">materiál+montáž 
9999-1290 
Zabezpeceni pracoviste  
Ceny z databáze programu Verox (ASTRA MS Software) v kombinaci cen z ceníků výrobců (jsou-li přístuné). 
CU 2024</t>
  </si>
  <si>
    <t xml:space="preserve">materiál+montáž 
9999-1286 
Napojeni na stavajici zarizeni  
Ceny z databáze programu Verox (ASTRA MS Software) v kombinaci cen z ceníků výrobců (jsou-li přístuné). 
CU 2024</t>
  </si>
  <si>
    <t xml:space="preserve">9999-1100  
Z kopaného písku vrstvy 10cm se zakrytím kabelu cihlami-ve směru kabelu</t>
  </si>
  <si>
    <t>20=20,000 [A] 
Celkem: A=20,000 [B] _x000d_
Celkem 20 = 20,000</t>
  </si>
  <si>
    <t>95=95,000 [A] 
Celkem: A=95,000 [B] _x000d_
Celkem 95 = 95,000</t>
  </si>
  <si>
    <t>8=8,000 [A] 
Celkem: A=8,000 [B] _x000d_
Celkem 8 = 8,000</t>
  </si>
  <si>
    <t>115=115,000 [A] 
Celkem: A=115,000 [B] _x000d_
Celkem 115 = 115,000</t>
  </si>
  <si>
    <t xml:space="preserve">9999-1180  
 Zemina třídy 3, šíře 350mm,hloubka 500mm</t>
  </si>
  <si>
    <t>85=85,000 [A] 
Celkem: A=85,000 [B] _x000d_
Celkem 85 = 85,000</t>
  </si>
  <si>
    <t>11,3=11,300 [A] 
Celkem: A=11,300 [B] _x000d_
Celkem 11,3 = 11,300</t>
  </si>
  <si>
    <t>60=60,000 [A] 
Celkem: A=60,000 [B] _x000d_
Celkem 60 = 60,000</t>
  </si>
  <si>
    <t>0,2=0,200 [A] 
Celkem: A=0,200 [B] _x000d_
Celkem 0,2 = 0,200</t>
  </si>
  <si>
    <t>6,9=6,900 [A] 
Celkem: A=6,900 [B] _x000d_
Celkem 6,9 = 6,900</t>
  </si>
  <si>
    <t xml:space="preserve">9999-975a  
D 300x1000 mm</t>
  </si>
  <si>
    <t xml:space="preserve">9999-975b  
D 350x1500 mm</t>
  </si>
  <si>
    <t>2,5=2,500 [A] 
Celkem: A=2,500 [B] _x000d_
Celkem 2,5 = 2,500</t>
  </si>
  <si>
    <t xml:space="preserve">9999-999  
 Zemina třídy 3, šíře 350mm,hloubka 500mm</t>
  </si>
  <si>
    <t>18230</t>
  </si>
  <si>
    <t>ROZPROSTŘENÍ ORNICE V ROVINĚ</t>
  </si>
  <si>
    <t>Rozsah odečet ploch dle grafického systému AutoCAD. 
prům. tl. 0,39 m 
11850 M2 *0,39=4 621,500 [A] 
Celkem: A=4 621,500 [B] _x000d_
Celkem 4621,5 = 4621,500</t>
  </si>
  <si>
    <t>18241</t>
  </si>
  <si>
    <t>ZALOŽENÍ TRÁVNÍKU RUČNÍM VÝSEVEM</t>
  </si>
  <si>
    <t>Rozsah-odečet ploch dle grafického systému AutoCAD. 
Výsev na 1 m2 bude 0,03 kg travní směsi 
11850 M2=11 850,000 [A] 
Celkem: A=11 850,000 [B] _x000d_
Celkem 11850 = 11850,000</t>
  </si>
  <si>
    <t>Zahrnuje dodání předepsané travní směsi, její výsev na ornici, zalévání, první pokosení, to vše bez ohledu na sklon terénu</t>
  </si>
  <si>
    <t xml:space="preserve">Rozsah-odečet ploch dle grafického systému AutoCAD. 
První kosení obnovených travník ploch.Rozsah ploch dle grafického systému AutoCAD.  
Obnovené travnaté plochy -  11850 M2=11 850,000 [A] 
Celkem: A=11 850,000 [B] _x000d_
Celkem 11850 = 11850,000</t>
  </si>
  <si>
    <t>11850=11 850,000 [A] 
Celkem: A=11 850,000 [B] _x000d_
Celkem 11850 = 11850,000</t>
  </si>
  <si>
    <t>18461</t>
  </si>
  <si>
    <t>MULČOVÁNÍ</t>
  </si>
  <si>
    <t>drcená borka tl. 100 mm na míse stromů(1,0 m2) 
celkem 27 ks - 27*1,0=27,000 [A] 
Celkem: A=27,000 [B] _x000d_
Celkem 27 = 27,000</t>
  </si>
  <si>
    <t>položka zahrnuje dodání a rozprostření mulčovací kůry nebo štěpky v předepsané tloušťce nebo mulčovací textilie bez ohledu na sklon terénu, stabilizaci mulče proti erozi, přísady proti vznícení mulče, naložení a odvoz odpadu</t>
  </si>
  <si>
    <t>184B14</t>
  </si>
  <si>
    <t>VYSAZOVÁNÍ STROMŮ LISTNATÝCH S BALEM OBVOD KMENE DO 14CM, PODCHOZÍ VÝŠ MIN 2,2M</t>
  </si>
  <si>
    <t>velikost výpěstku 12/14 
ACER CAMPESTRE - JAVOR BABYKA 5 KS =5,000 [A] 
ACER PLATANOIDES - JAVOR MLÉČ 4 KS =4,000 [B] 
TILIA PLATYPHYLLOS - LÍPA VELKOLISTÁ 2 KS =2,000 [C] 
TILIA CORDATA GREENSPIRE - LÍPA SRDČITÁ 9 KS =9,000 [D] 
QUERCUS ROBUR - DUB LETNÍ 3 KS =3,000 [E] 
PRUNUS HILLIERI SPIRE - Slivoň Hillierova 'Spire' 4 KS =4,000 [F] 
Celkem: A+B+C+D+E+F=27,000 [G] _x000d_
Celkem 27 = 27,000</t>
  </si>
  <si>
    <t xml:space="preserve">Položka vysazování stromů zahrnuje i hloubení jamek (min. rozměry pro stromy min. 1,5 násobek balu výpěstku) s event. výměnou půdy, s hnojením anorganickým hnojivem a přídavkem organického hnojiva min. 5kg pro stromy, zálivku, kůly, chráničky ke stromům nebo ochrana stromů nátěrem a pod.  
Obvod kmene se měří ve výšce 1,00m nad zemí.  
položka zahrnuje veškerý materiál, výrobky a polotovary, včetně mimostaveništní a vnitrostaveništní dopravy (rovněž přesuny), včetně naložení a složení, případně s uložením</t>
  </si>
  <si>
    <t>18600</t>
  </si>
  <si>
    <t>ZALÉVÁNÍ VODOU</t>
  </si>
  <si>
    <t>zalévání vyszených stromů - 100 l/ks ve třech dávkách 
celkem 27 ks - 0,1*3*27=8,100 [A] 
Celkem: A=8,100 [B] _x000d_
Celkem 8,1 = 8,100</t>
  </si>
  <si>
    <t>položka zahrnuje veškerý materiál, výrobky a polotovary, včetně mimostaveništní a vnitrostaveništní dopravy (rovněž přesuny), včetně naložení a složení, případně s uložením</t>
  </si>
</sst>
</file>

<file path=xl/styles.xml><?xml version="1.0" encoding="utf-8"?>
<styleSheet xmlns="http://schemas.openxmlformats.org/spreadsheetml/2006/main">
  <numFmts count="2">
    <numFmt numFmtId="165" formatCode="# ### ### ### ##0.00"/>
    <numFmt numFmtId="164" formatCode="# ### ### ### ##0.000"/>
  </numFmts>
  <fonts count="10">
    <font>
      <sz val="11"/>
      <name val="Calibri"/>
      <family val="2"/>
      <scheme val="minor"/>
    </font>
    <font>
      <sz val="11"/>
      <color rgb="FFD9D9D9"/>
      <name val="Calibri"/>
      <scheme val="minor"/>
    </font>
    <font>
      <sz val="10"/>
      <color rgb="FF000000"/>
      <name val="Arial"/>
    </font>
    <font>
      <b/>
      <sz val="16"/>
      <color rgb="FF000000"/>
      <name val="Arial"/>
    </font>
    <font>
      <b/>
      <sz val="11"/>
      <color rgb="FF000000"/>
      <name val="Arial"/>
    </font>
    <font>
      <sz val="10"/>
      <color rgb="FFFFFFFF"/>
      <name val="Arial"/>
    </font>
    <font>
      <b/>
      <sz val="11"/>
      <name val="Calibri"/>
      <scheme val="minor"/>
    </font>
    <font>
      <i/>
      <sz val="11"/>
      <name val="Calibri"/>
      <scheme val="minor"/>
    </font>
    <font>
      <b/>
      <sz val="10"/>
      <color rgb="FF000000"/>
      <name val="Arial"/>
    </font>
    <font>
      <i/>
      <sz val="10"/>
      <color rgb="FF000000"/>
      <name val="Arial"/>
    </font>
  </fonts>
  <fills count="4">
    <fill>
      <patternFill patternType="none"/>
    </fill>
    <fill>
      <patternFill patternType="gray125"/>
    </fill>
    <fill>
      <patternFill patternType="solid">
        <fgColor rgb="FFD9D9D9"/>
      </patternFill>
    </fill>
    <fill>
      <patternFill patternType="solid">
        <fgColor rgb="FF41A5BD"/>
      </patternFill>
    </fill>
  </fills>
  <borders count="19">
    <border/>
    <border>
      <left style="thin">
        <color rgb="FF000000"/>
      </left>
      <top style="thin">
        <color rgb="FF000000"/>
      </top>
    </border>
    <border>
      <top style="thin">
        <color rgb="FF000000"/>
      </top>
    </border>
    <border>
      <right style="thin">
        <color rgb="FF000000"/>
      </right>
      <top style="thin">
        <color rgb="FF000000"/>
      </top>
    </border>
    <border>
      <left style="thin">
        <color rgb="FF000000"/>
      </left>
    </border>
    <border>
      <right style="thin">
        <color rgb="FF000000"/>
      </right>
    </border>
    <border>
      <left style="thin">
        <color rgb="FF000000"/>
      </left>
      <right style="thin">
        <color rgb="FF000000"/>
      </right>
      <top style="thin">
        <color rgb="FF000000"/>
      </top>
      <bottom style="thin">
        <color rgb="FF000000"/>
      </bottom>
    </border>
    <border>
      <left style="thin"/>
      <top style="thin"/>
      <bottom style="thin"/>
    </border>
    <border>
      <left style="thin">
        <color rgb="FF000000"/>
      </left>
      <right style="thin"/>
      <top style="thin"/>
      <bottom style="thin"/>
    </border>
    <border>
      <left style="thin"/>
      <right style="thin"/>
      <top style="thin"/>
      <bottom style="thin"/>
    </border>
    <border>
      <left style="thin"/>
      <right style="thin">
        <color rgb="FF000000"/>
      </right>
      <top style="thin"/>
      <bottom style="thin"/>
    </border>
    <border>
      <left style="thin"/>
      <top style="thin"/>
    </border>
    <border>
      <left style="thin"/>
      <right style="thin"/>
      <top style="thin"/>
    </border>
    <border>
      <left style="thin">
        <color rgb="FF000000"/>
      </left>
      <top style="thin"/>
    </border>
    <border>
      <top style="thin"/>
    </border>
    <border>
      <right style="thin">
        <color rgb="FF000000"/>
      </right>
      <top style="thin"/>
    </border>
    <border>
      <left style="thin">
        <color rgb="FF000000"/>
      </left>
      <bottom style="thin">
        <color rgb="FF000000"/>
      </bottom>
    </border>
    <border>
      <bottom style="thin">
        <color rgb="FF000000"/>
      </bottom>
    </border>
    <border>
      <right style="thin">
        <color rgb="FF000000"/>
      </right>
      <bottom style="thin">
        <color rgb="FF000000"/>
      </bottom>
    </border>
  </borders>
  <cellStyleXfs count="9">
    <xf numFmtId="0" fontId="0" fillId="0" borderId="0"/>
    <xf numFmtId="0" fontId="2" fillId="0" borderId="0">
      <alignment horizontal="left" vertical="center" wrapText="1"/>
    </xf>
    <xf numFmtId="0" fontId="3" fillId="0" borderId="0">
      <alignment horizontal="center" vertical="center" wrapText="1"/>
    </xf>
    <xf numFmtId="0" fontId="4" fillId="0" borderId="0">
      <alignment horizontal="left" vertical="center" wrapText="1"/>
    </xf>
    <xf numFmtId="0" fontId="5" fillId="0" borderId="0">
      <alignment horizontal="center" vertical="center" wrapText="1"/>
    </xf>
    <xf numFmtId="0" fontId="4" fillId="0" borderId="0">
      <alignment horizontal="left" vertical="center" wrapText="1"/>
    </xf>
    <xf numFmtId="0" fontId="8" fillId="0" borderId="0">
      <alignment horizontal="right" vertical="center" wrapText="1"/>
    </xf>
    <xf numFmtId="0" fontId="8" fillId="0" borderId="0">
      <alignment horizontal="left" vertical="center" wrapText="1"/>
    </xf>
    <xf numFmtId="0" fontId="9" fillId="0" borderId="0">
      <alignment horizontal="left" vertical="center" wrapText="1"/>
    </xf>
  </cellStyleXfs>
  <cellXfs count="45">
    <xf numFmtId="0" fontId="0" fillId="0" borderId="0" xfId="0"/>
    <xf numFmtId="0" fontId="1" fillId="2" borderId="0" xfId="0" applyFont="1" applyFill="1"/>
    <xf numFmtId="0" fontId="0" fillId="2" borderId="1" xfId="0" applyFill="1" applyBorder="1"/>
    <xf numFmtId="0" fontId="0" fillId="2" borderId="2" xfId="0" applyFill="1" applyBorder="1"/>
    <xf numFmtId="0" fontId="2" fillId="2" borderId="2" xfId="1" applyFill="1" applyBorder="1">
      <alignment horizontal="left" vertical="center" wrapText="1"/>
    </xf>
    <xf numFmtId="0" fontId="0" fillId="2" borderId="3" xfId="0" applyFill="1" applyBorder="1"/>
    <xf numFmtId="0" fontId="0" fillId="2" borderId="4" xfId="0" applyFill="1" applyBorder="1"/>
    <xf numFmtId="0" fontId="0" fillId="2" borderId="0" xfId="0" applyFill="1" applyBorder="1"/>
    <xf numFmtId="0" fontId="3" fillId="2" borderId="0" xfId="2" applyFill="1" applyBorder="1">
      <alignment horizontal="center" vertical="center" wrapText="1"/>
    </xf>
    <xf numFmtId="0" fontId="0" fillId="2" borderId="5" xfId="0" applyFill="1" applyBorder="1"/>
    <xf numFmtId="0" fontId="0" fillId="2" borderId="0" xfId="0" applyFill="1"/>
    <xf numFmtId="0" fontId="4" fillId="2" borderId="4" xfId="3" applyFill="1" applyBorder="1">
      <alignment horizontal="left" vertical="center" wrapText="1"/>
    </xf>
    <xf numFmtId="0" fontId="4" fillId="2" borderId="0" xfId="3" applyFill="1" applyBorder="1" applyAlignment="1">
      <alignment horizontal="right" vertical="center" wrapText="1"/>
    </xf>
    <xf numFmtId="0" fontId="0" fillId="2" borderId="0" xfId="0" applyFill="1" applyBorder="1" applyAlignment="1">
      <alignment horizontal="right"/>
    </xf>
    <xf numFmtId="0" fontId="4" fillId="2" borderId="0" xfId="3" applyFill="1" applyBorder="1">
      <alignment horizontal="left" vertical="center" wrapText="1"/>
    </xf>
    <xf numFmtId="0" fontId="0" fillId="2" borderId="6" xfId="0" applyFill="1" applyBorder="1" applyAlignment="1">
      <alignment horizontal="center"/>
    </xf>
    <xf numFmtId="165" fontId="0" fillId="2" borderId="6" xfId="0" applyNumberFormat="1" applyFill="1" applyBorder="1" applyAlignment="1">
      <alignment horizontal="center"/>
    </xf>
    <xf numFmtId="0" fontId="5" fillId="3" borderId="7" xfId="4" applyFill="1" applyBorder="1">
      <alignment horizontal="center" vertical="center" wrapText="1"/>
    </xf>
    <xf numFmtId="0" fontId="5" fillId="3" borderId="8" xfId="4" applyFill="1" applyBorder="1">
      <alignment horizontal="center" vertical="center" wrapText="1"/>
    </xf>
    <xf numFmtId="0" fontId="5" fillId="3" borderId="9" xfId="4" applyFill="1" applyBorder="1">
      <alignment horizontal="center" vertical="center" wrapText="1"/>
    </xf>
    <xf numFmtId="0" fontId="5" fillId="3" borderId="10" xfId="4" applyFill="1" applyBorder="1">
      <alignment horizontal="center" vertical="center" wrapText="1"/>
    </xf>
    <xf numFmtId="0" fontId="5" fillId="3" borderId="11" xfId="4" applyFill="1" applyBorder="1">
      <alignment horizontal="center" vertical="center" wrapText="1"/>
    </xf>
    <xf numFmtId="0" fontId="5" fillId="3" borderId="12" xfId="4" applyFill="1" applyBorder="1">
      <alignment horizontal="center" vertical="center" wrapText="1"/>
    </xf>
    <xf numFmtId="0" fontId="6" fillId="2" borderId="6" xfId="0" applyFont="1" applyFill="1" applyBorder="1"/>
    <xf numFmtId="0" fontId="6" fillId="2" borderId="13" xfId="0" applyFont="1" applyFill="1" applyBorder="1"/>
    <xf numFmtId="0" fontId="6" fillId="2" borderId="6" xfId="0" applyFont="1" applyFill="1" applyBorder="1" applyAlignment="1">
      <alignment horizontal="right"/>
    </xf>
    <xf numFmtId="0" fontId="6" fillId="2" borderId="14" xfId="0" applyFont="1" applyFill="1" applyBorder="1"/>
    <xf numFmtId="165" fontId="6" fillId="2" borderId="6" xfId="0" applyNumberFormat="1" applyFont="1" applyFill="1" applyBorder="1" applyAlignment="1">
      <alignment horizontal="center"/>
    </xf>
    <xf numFmtId="0" fontId="0" fillId="2" borderId="15" xfId="0" applyFill="1" applyBorder="1"/>
    <xf numFmtId="0" fontId="0" fillId="0" borderId="6" xfId="0" applyBorder="1"/>
    <xf numFmtId="0" fontId="0" fillId="0" borderId="6" xfId="0" applyBorder="1" applyAlignment="1">
      <alignment horizontal="right"/>
    </xf>
    <xf numFmtId="0" fontId="0" fillId="0" borderId="6" xfId="0" applyBorder="1" applyAlignment="1">
      <alignment wrapText="1"/>
    </xf>
    <xf numFmtId="0" fontId="0" fillId="0" borderId="6" xfId="0" applyBorder="1" applyAlignment="1">
      <alignment horizontal="center"/>
    </xf>
    <xf numFmtId="164" fontId="0" fillId="0" borderId="6" xfId="0" applyNumberFormat="1" applyBorder="1" applyAlignment="1">
      <alignment horizontal="center"/>
    </xf>
    <xf numFmtId="165" fontId="0" fillId="0" borderId="6" xfId="0" applyNumberFormat="1" applyBorder="1" applyAlignment="1">
      <alignment horizontal="center"/>
    </xf>
    <xf numFmtId="165" fontId="0" fillId="0" borderId="0" xfId="0" applyNumberFormat="1"/>
    <xf numFmtId="0" fontId="0" fillId="0" borderId="4" xfId="0" applyBorder="1"/>
    <xf numFmtId="0" fontId="0" fillId="0" borderId="0" xfId="0" applyBorder="1"/>
    <xf numFmtId="0" fontId="0" fillId="0" borderId="5" xfId="0" applyBorder="1"/>
    <xf numFmtId="0" fontId="7" fillId="0" borderId="6" xfId="0" applyFont="1" applyBorder="1" applyAlignment="1">
      <alignment wrapText="1"/>
    </xf>
    <xf numFmtId="0" fontId="0" fillId="0" borderId="16" xfId="0" applyBorder="1"/>
    <xf numFmtId="0" fontId="0" fillId="0" borderId="17" xfId="0" applyBorder="1"/>
    <xf numFmtId="0" fontId="0" fillId="0" borderId="17" xfId="0" applyBorder="1" applyAlignment="1">
      <alignment wrapText="1"/>
    </xf>
    <xf numFmtId="0" fontId="0" fillId="0" borderId="18" xfId="0" applyBorder="1"/>
    <xf numFmtId="0" fontId="0" fillId="0" borderId="0" xfId="0" applyBorder="1" applyAlignment="1">
      <alignment wrapText="1"/>
    </xf>
  </cellXfs>
  <cellStyles count="9">
    <cellStyle name="Normal" xfId="0" builtinId="0"/>
    <cellStyle name="NormalStyle" xfId="1"/>
    <cellStyle name="NadpisRekapitulaceSoupisPraciStyle" xfId="2"/>
    <cellStyle name="StavbaRozpocetHeaderStyle" xfId="3"/>
    <cellStyle name="NadpisySloupcuStyle" xfId="4"/>
    <cellStyle name="NadpisStrukturyStyle" xfId="5"/>
    <cellStyle name="RekapitulaceCenyStyle" xfId="6"/>
    <cellStyle name="StavebniDilStyle" xfId="7"/>
    <cellStyle name="PolDoplnInfoStyle" xf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worksheet" Target="worksheets/sheet28.xml" /><Relationship Id="rId29" Type="http://schemas.openxmlformats.org/officeDocument/2006/relationships/worksheet" Target="worksheets/sheet29.xml" /><Relationship Id="rId30" Type="http://schemas.openxmlformats.org/officeDocument/2006/relationships/worksheet" Target="worksheets/sheet30.xml" /><Relationship Id="rId31" Type="http://schemas.openxmlformats.org/officeDocument/2006/relationships/worksheet" Target="worksheets/sheet31.xml" /><Relationship Id="rId32" Type="http://schemas.openxmlformats.org/officeDocument/2006/relationships/worksheet" Target="worksheets/sheet32.xml" /><Relationship Id="rId33" Type="http://schemas.openxmlformats.org/officeDocument/2006/relationships/worksheet" Target="worksheets/sheet33.xml" /><Relationship Id="rId34" Type="http://schemas.openxmlformats.org/officeDocument/2006/relationships/worksheet" Target="worksheets/sheet34.xml" /><Relationship Id="rId35" Type="http://schemas.openxmlformats.org/officeDocument/2006/relationships/worksheet" Target="worksheets/sheet35.xml" /><Relationship Id="rId36" Type="http://schemas.openxmlformats.org/officeDocument/2006/relationships/worksheet" Target="worksheets/sheet36.xml" /><Relationship Id="rId37" Type="http://schemas.openxmlformats.org/officeDocument/2006/relationships/worksheet" Target="worksheets/sheet37.xml" /><Relationship Id="rId38" Type="http://schemas.openxmlformats.org/officeDocument/2006/relationships/worksheet" Target="worksheets/sheet38.xml" /><Relationship Id="rId39" Type="http://schemas.openxmlformats.org/officeDocument/2006/relationships/worksheet" Target="worksheets/sheet39.xml" /><Relationship Id="rId40" Type="http://schemas.openxmlformats.org/officeDocument/2006/relationships/worksheet" Target="worksheets/sheet40.xml" /><Relationship Id="rId41" Type="http://schemas.openxmlformats.org/officeDocument/2006/relationships/worksheet" Target="worksheets/sheet41.xml" /><Relationship Id="rId42" Type="http://schemas.openxmlformats.org/officeDocument/2006/relationships/worksheet" Target="worksheets/sheet42.xml" /><Relationship Id="rId43" Type="http://schemas.openxmlformats.org/officeDocument/2006/relationships/worksheet" Target="worksheets/sheet43.xml" /><Relationship Id="rId44" Type="http://schemas.openxmlformats.org/officeDocument/2006/relationships/worksheet" Target="worksheets/sheet44.xml" /><Relationship Id="rId45" Type="http://schemas.openxmlformats.org/officeDocument/2006/relationships/worksheet" Target="worksheets/sheet45.xml" /><Relationship Id="rId46" Type="http://schemas.openxmlformats.org/officeDocument/2006/relationships/worksheet" Target="worksheets/sheet46.xml" /><Relationship Id="rId47" Type="http://schemas.openxmlformats.org/officeDocument/2006/relationships/worksheet" Target="worksheets/sheet47.xml" /><Relationship Id="rId48" Type="http://schemas.openxmlformats.org/officeDocument/2006/relationships/worksheet" Target="worksheets/sheet48.xml" /><Relationship Id="rId49" Type="http://schemas.openxmlformats.org/officeDocument/2006/relationships/worksheet" Target="worksheets/sheet49.xml" /><Relationship Id="rId50" Type="http://schemas.openxmlformats.org/officeDocument/2006/relationships/worksheet" Target="worksheets/sheet50.xml" /><Relationship Id="rId51" Type="http://schemas.openxmlformats.org/officeDocument/2006/relationships/worksheet" Target="worksheets/sheet51.xml" /><Relationship Id="rId52" Type="http://schemas.openxmlformats.org/officeDocument/2006/relationships/worksheet" Target="worksheets/sheet52.xml" /><Relationship Id="rId53" Type="http://schemas.openxmlformats.org/officeDocument/2006/relationships/worksheet" Target="worksheets/sheet53.xml" /><Relationship Id="rId54" Type="http://schemas.openxmlformats.org/officeDocument/2006/relationships/worksheet" Target="worksheets/sheet54.xml" /><Relationship Id="rId55" Type="http://schemas.openxmlformats.org/officeDocument/2006/relationships/worksheet" Target="worksheets/sheet55.xml" /><Relationship Id="rId56" Type="http://schemas.openxmlformats.org/officeDocument/2006/relationships/worksheet" Target="worksheets/sheet56.xml" /><Relationship Id="rId57" Type="http://schemas.openxmlformats.org/officeDocument/2006/relationships/worksheet" Target="worksheets/sheet57.xml" /><Relationship Id="rId58" Type="http://schemas.openxmlformats.org/officeDocument/2006/relationships/worksheet" Target="worksheets/sheet58.xml" /><Relationship Id="rId59" Type="http://schemas.openxmlformats.org/officeDocument/2006/relationships/styles" Target="styles.xml" /><Relationship Id="rId60" Type="http://schemas.openxmlformats.org/officeDocument/2006/relationships/theme" Target="theme/theme1.xml" /><Relationship Id="rId61" Type="http://schemas.openxmlformats.org/officeDocument/2006/relationships/calcChain" Target="calcChain.xml" /><Relationship Id="rId62"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image" Target="../media/image1.png" /></Relationships>
</file>

<file path=xl/drawings/_rels/drawing10.xml.rels>&#65279;<?xml version="1.0" encoding="utf-8"?><Relationships xmlns="http://schemas.openxmlformats.org/package/2006/relationships"><Relationship Id="rId1" Type="http://schemas.openxmlformats.org/officeDocument/2006/relationships/image" Target="../media/image1.png" /></Relationships>
</file>

<file path=xl/drawings/_rels/drawing11.xml.rels>&#65279;<?xml version="1.0" encoding="utf-8"?><Relationships xmlns="http://schemas.openxmlformats.org/package/2006/relationships"><Relationship Id="rId1" Type="http://schemas.openxmlformats.org/officeDocument/2006/relationships/image" Target="../media/image1.png" /></Relationships>
</file>

<file path=xl/drawings/_rels/drawing12.xml.rels>&#65279;<?xml version="1.0" encoding="utf-8"?><Relationships xmlns="http://schemas.openxmlformats.org/package/2006/relationships"><Relationship Id="rId1" Type="http://schemas.openxmlformats.org/officeDocument/2006/relationships/image" Target="../media/image1.png" /></Relationships>
</file>

<file path=xl/drawings/_rels/drawing13.xml.rels>&#65279;<?xml version="1.0" encoding="utf-8"?><Relationships xmlns="http://schemas.openxmlformats.org/package/2006/relationships"><Relationship Id="rId1" Type="http://schemas.openxmlformats.org/officeDocument/2006/relationships/image" Target="../media/image1.png" /></Relationships>
</file>

<file path=xl/drawings/_rels/drawing14.xml.rels>&#65279;<?xml version="1.0" encoding="utf-8"?><Relationships xmlns="http://schemas.openxmlformats.org/package/2006/relationships"><Relationship Id="rId1" Type="http://schemas.openxmlformats.org/officeDocument/2006/relationships/image" Target="../media/image1.png" /></Relationships>
</file>

<file path=xl/drawings/_rels/drawing15.xml.rels>&#65279;<?xml version="1.0" encoding="utf-8"?><Relationships xmlns="http://schemas.openxmlformats.org/package/2006/relationships"><Relationship Id="rId1" Type="http://schemas.openxmlformats.org/officeDocument/2006/relationships/image" Target="../media/image1.png" /></Relationships>
</file>

<file path=xl/drawings/_rels/drawing16.xml.rels>&#65279;<?xml version="1.0" encoding="utf-8"?><Relationships xmlns="http://schemas.openxmlformats.org/package/2006/relationships"><Relationship Id="rId1" Type="http://schemas.openxmlformats.org/officeDocument/2006/relationships/image" Target="../media/image1.png" /></Relationships>
</file>

<file path=xl/drawings/_rels/drawing17.xml.rels>&#65279;<?xml version="1.0" encoding="utf-8"?><Relationships xmlns="http://schemas.openxmlformats.org/package/2006/relationships"><Relationship Id="rId1" Type="http://schemas.openxmlformats.org/officeDocument/2006/relationships/image" Target="../media/image1.png" /></Relationships>
</file>

<file path=xl/drawings/_rels/drawing18.xml.rels>&#65279;<?xml version="1.0" encoding="utf-8"?><Relationships xmlns="http://schemas.openxmlformats.org/package/2006/relationships"><Relationship Id="rId1" Type="http://schemas.openxmlformats.org/officeDocument/2006/relationships/image" Target="../media/image1.png" /></Relationships>
</file>

<file path=xl/drawings/_rels/drawing19.xml.rels>&#65279;<?xml version="1.0" encoding="utf-8"?><Relationships xmlns="http://schemas.openxmlformats.org/package/2006/relationships"><Relationship Id="rId1"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image" Target="../media/image1.png" /></Relationships>
</file>

<file path=xl/drawings/_rels/drawing20.xml.rels>&#65279;<?xml version="1.0" encoding="utf-8"?><Relationships xmlns="http://schemas.openxmlformats.org/package/2006/relationships"><Relationship Id="rId1" Type="http://schemas.openxmlformats.org/officeDocument/2006/relationships/image" Target="../media/image1.png" /></Relationships>
</file>

<file path=xl/drawings/_rels/drawing21.xml.rels>&#65279;<?xml version="1.0" encoding="utf-8"?><Relationships xmlns="http://schemas.openxmlformats.org/package/2006/relationships"><Relationship Id="rId1" Type="http://schemas.openxmlformats.org/officeDocument/2006/relationships/image" Target="../media/image1.png" /></Relationships>
</file>

<file path=xl/drawings/_rels/drawing22.xml.rels>&#65279;<?xml version="1.0" encoding="utf-8"?><Relationships xmlns="http://schemas.openxmlformats.org/package/2006/relationships"><Relationship Id="rId1" Type="http://schemas.openxmlformats.org/officeDocument/2006/relationships/image" Target="../media/image1.png" /></Relationships>
</file>

<file path=xl/drawings/_rels/drawing23.xml.rels>&#65279;<?xml version="1.0" encoding="utf-8"?><Relationships xmlns="http://schemas.openxmlformats.org/package/2006/relationships"><Relationship Id="rId1" Type="http://schemas.openxmlformats.org/officeDocument/2006/relationships/image" Target="../media/image1.png" /></Relationships>
</file>

<file path=xl/drawings/_rels/drawing24.xml.rels>&#65279;<?xml version="1.0" encoding="utf-8"?><Relationships xmlns="http://schemas.openxmlformats.org/package/2006/relationships"><Relationship Id="rId1" Type="http://schemas.openxmlformats.org/officeDocument/2006/relationships/image" Target="../media/image1.png" /></Relationships>
</file>

<file path=xl/drawings/_rels/drawing25.xml.rels>&#65279;<?xml version="1.0" encoding="utf-8"?><Relationships xmlns="http://schemas.openxmlformats.org/package/2006/relationships"><Relationship Id="rId1" Type="http://schemas.openxmlformats.org/officeDocument/2006/relationships/image" Target="../media/image1.png" /></Relationships>
</file>

<file path=xl/drawings/_rels/drawing26.xml.rels>&#65279;<?xml version="1.0" encoding="utf-8"?><Relationships xmlns="http://schemas.openxmlformats.org/package/2006/relationships"><Relationship Id="rId1" Type="http://schemas.openxmlformats.org/officeDocument/2006/relationships/image" Target="../media/image1.png" /></Relationships>
</file>

<file path=xl/drawings/_rels/drawing27.xml.rels>&#65279;<?xml version="1.0" encoding="utf-8"?><Relationships xmlns="http://schemas.openxmlformats.org/package/2006/relationships"><Relationship Id="rId1" Type="http://schemas.openxmlformats.org/officeDocument/2006/relationships/image" Target="../media/image1.png" /></Relationships>
</file>

<file path=xl/drawings/_rels/drawing28.xml.rels>&#65279;<?xml version="1.0" encoding="utf-8"?><Relationships xmlns="http://schemas.openxmlformats.org/package/2006/relationships"><Relationship Id="rId1" Type="http://schemas.openxmlformats.org/officeDocument/2006/relationships/image" Target="../media/image1.png" /></Relationships>
</file>

<file path=xl/drawings/_rels/drawing29.xml.rels>&#65279;<?xml version="1.0" encoding="utf-8"?><Relationships xmlns="http://schemas.openxmlformats.org/package/2006/relationships"><Relationship Id="rId1"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image" Target="../media/image1.png" /></Relationships>
</file>

<file path=xl/drawings/_rels/drawing30.xml.rels>&#65279;<?xml version="1.0" encoding="utf-8"?><Relationships xmlns="http://schemas.openxmlformats.org/package/2006/relationships"><Relationship Id="rId1" Type="http://schemas.openxmlformats.org/officeDocument/2006/relationships/image" Target="../media/image1.png" /></Relationships>
</file>

<file path=xl/drawings/_rels/drawing31.xml.rels>&#65279;<?xml version="1.0" encoding="utf-8"?><Relationships xmlns="http://schemas.openxmlformats.org/package/2006/relationships"><Relationship Id="rId1" Type="http://schemas.openxmlformats.org/officeDocument/2006/relationships/image" Target="../media/image1.png" /></Relationships>
</file>

<file path=xl/drawings/_rels/drawing32.xml.rels>&#65279;<?xml version="1.0" encoding="utf-8"?><Relationships xmlns="http://schemas.openxmlformats.org/package/2006/relationships"><Relationship Id="rId1" Type="http://schemas.openxmlformats.org/officeDocument/2006/relationships/image" Target="../media/image1.png" /></Relationships>
</file>

<file path=xl/drawings/_rels/drawing33.xml.rels>&#65279;<?xml version="1.0" encoding="utf-8"?><Relationships xmlns="http://schemas.openxmlformats.org/package/2006/relationships"><Relationship Id="rId1" Type="http://schemas.openxmlformats.org/officeDocument/2006/relationships/image" Target="../media/image1.png" /></Relationships>
</file>

<file path=xl/drawings/_rels/drawing34.xml.rels>&#65279;<?xml version="1.0" encoding="utf-8"?><Relationships xmlns="http://schemas.openxmlformats.org/package/2006/relationships"><Relationship Id="rId1" Type="http://schemas.openxmlformats.org/officeDocument/2006/relationships/image" Target="../media/image1.png" /></Relationships>
</file>

<file path=xl/drawings/_rels/drawing35.xml.rels>&#65279;<?xml version="1.0" encoding="utf-8"?><Relationships xmlns="http://schemas.openxmlformats.org/package/2006/relationships"><Relationship Id="rId1" Type="http://schemas.openxmlformats.org/officeDocument/2006/relationships/image" Target="../media/image1.png" /></Relationships>
</file>

<file path=xl/drawings/_rels/drawing36.xml.rels>&#65279;<?xml version="1.0" encoding="utf-8"?><Relationships xmlns="http://schemas.openxmlformats.org/package/2006/relationships"><Relationship Id="rId1" Type="http://schemas.openxmlformats.org/officeDocument/2006/relationships/image" Target="../media/image1.png" /></Relationships>
</file>

<file path=xl/drawings/_rels/drawing37.xml.rels>&#65279;<?xml version="1.0" encoding="utf-8"?><Relationships xmlns="http://schemas.openxmlformats.org/package/2006/relationships"><Relationship Id="rId1" Type="http://schemas.openxmlformats.org/officeDocument/2006/relationships/image" Target="../media/image1.png" /></Relationships>
</file>

<file path=xl/drawings/_rels/drawing38.xml.rels>&#65279;<?xml version="1.0" encoding="utf-8"?><Relationships xmlns="http://schemas.openxmlformats.org/package/2006/relationships"><Relationship Id="rId1" Type="http://schemas.openxmlformats.org/officeDocument/2006/relationships/image" Target="../media/image1.png" /></Relationships>
</file>

<file path=xl/drawings/_rels/drawing39.xml.rels>&#65279;<?xml version="1.0" encoding="utf-8"?><Relationships xmlns="http://schemas.openxmlformats.org/package/2006/relationships"><Relationship Id="rId1"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image" Target="../media/image1.png" /></Relationships>
</file>

<file path=xl/drawings/_rels/drawing40.xml.rels>&#65279;<?xml version="1.0" encoding="utf-8"?><Relationships xmlns="http://schemas.openxmlformats.org/package/2006/relationships"><Relationship Id="rId1" Type="http://schemas.openxmlformats.org/officeDocument/2006/relationships/image" Target="../media/image1.png" /></Relationships>
</file>

<file path=xl/drawings/_rels/drawing41.xml.rels>&#65279;<?xml version="1.0" encoding="utf-8"?><Relationships xmlns="http://schemas.openxmlformats.org/package/2006/relationships"><Relationship Id="rId1" Type="http://schemas.openxmlformats.org/officeDocument/2006/relationships/image" Target="../media/image1.png" /></Relationships>
</file>

<file path=xl/drawings/_rels/drawing42.xml.rels>&#65279;<?xml version="1.0" encoding="utf-8"?><Relationships xmlns="http://schemas.openxmlformats.org/package/2006/relationships"><Relationship Id="rId1" Type="http://schemas.openxmlformats.org/officeDocument/2006/relationships/image" Target="../media/image1.png" /></Relationships>
</file>

<file path=xl/drawings/_rels/drawing43.xml.rels>&#65279;<?xml version="1.0" encoding="utf-8"?><Relationships xmlns="http://schemas.openxmlformats.org/package/2006/relationships"><Relationship Id="rId1" Type="http://schemas.openxmlformats.org/officeDocument/2006/relationships/image" Target="../media/image1.png" /></Relationships>
</file>

<file path=xl/drawings/_rels/drawing44.xml.rels>&#65279;<?xml version="1.0" encoding="utf-8"?><Relationships xmlns="http://schemas.openxmlformats.org/package/2006/relationships"><Relationship Id="rId1" Type="http://schemas.openxmlformats.org/officeDocument/2006/relationships/image" Target="../media/image1.png" /></Relationships>
</file>

<file path=xl/drawings/_rels/drawing45.xml.rels>&#65279;<?xml version="1.0" encoding="utf-8"?><Relationships xmlns="http://schemas.openxmlformats.org/package/2006/relationships"><Relationship Id="rId1" Type="http://schemas.openxmlformats.org/officeDocument/2006/relationships/image" Target="../media/image1.png" /></Relationships>
</file>

<file path=xl/drawings/_rels/drawing46.xml.rels>&#65279;<?xml version="1.0" encoding="utf-8"?><Relationships xmlns="http://schemas.openxmlformats.org/package/2006/relationships"><Relationship Id="rId1" Type="http://schemas.openxmlformats.org/officeDocument/2006/relationships/image" Target="../media/image1.png" /></Relationships>
</file>

<file path=xl/drawings/_rels/drawing47.xml.rels>&#65279;<?xml version="1.0" encoding="utf-8"?><Relationships xmlns="http://schemas.openxmlformats.org/package/2006/relationships"><Relationship Id="rId1" Type="http://schemas.openxmlformats.org/officeDocument/2006/relationships/image" Target="../media/image1.png" /></Relationships>
</file>

<file path=xl/drawings/_rels/drawing48.xml.rels>&#65279;<?xml version="1.0" encoding="utf-8"?><Relationships xmlns="http://schemas.openxmlformats.org/package/2006/relationships"><Relationship Id="rId1" Type="http://schemas.openxmlformats.org/officeDocument/2006/relationships/image" Target="../media/image1.png" /></Relationships>
</file>

<file path=xl/drawings/_rels/drawing49.xml.rels>&#65279;<?xml version="1.0" encoding="utf-8"?><Relationships xmlns="http://schemas.openxmlformats.org/package/2006/relationships"><Relationship Id="rId1"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image" Target="../media/image1.png" /></Relationships>
</file>

<file path=xl/drawings/_rels/drawing50.xml.rels>&#65279;<?xml version="1.0" encoding="utf-8"?><Relationships xmlns="http://schemas.openxmlformats.org/package/2006/relationships"><Relationship Id="rId1" Type="http://schemas.openxmlformats.org/officeDocument/2006/relationships/image" Target="../media/image1.png" /></Relationships>
</file>

<file path=xl/drawings/_rels/drawing51.xml.rels>&#65279;<?xml version="1.0" encoding="utf-8"?><Relationships xmlns="http://schemas.openxmlformats.org/package/2006/relationships"><Relationship Id="rId1" Type="http://schemas.openxmlformats.org/officeDocument/2006/relationships/image" Target="../media/image1.png" /></Relationships>
</file>

<file path=xl/drawings/_rels/drawing52.xml.rels>&#65279;<?xml version="1.0" encoding="utf-8"?><Relationships xmlns="http://schemas.openxmlformats.org/package/2006/relationships"><Relationship Id="rId1" Type="http://schemas.openxmlformats.org/officeDocument/2006/relationships/image" Target="../media/image1.png" /></Relationships>
</file>

<file path=xl/drawings/_rels/drawing53.xml.rels>&#65279;<?xml version="1.0" encoding="utf-8"?><Relationships xmlns="http://schemas.openxmlformats.org/package/2006/relationships"><Relationship Id="rId1" Type="http://schemas.openxmlformats.org/officeDocument/2006/relationships/image" Target="../media/image1.png" /></Relationships>
</file>

<file path=xl/drawings/_rels/drawing54.xml.rels>&#65279;<?xml version="1.0" encoding="utf-8"?><Relationships xmlns="http://schemas.openxmlformats.org/package/2006/relationships"><Relationship Id="rId1" Type="http://schemas.openxmlformats.org/officeDocument/2006/relationships/image" Target="../media/image1.png" /></Relationships>
</file>

<file path=xl/drawings/_rels/drawing55.xml.rels>&#65279;<?xml version="1.0" encoding="utf-8"?><Relationships xmlns="http://schemas.openxmlformats.org/package/2006/relationships"><Relationship Id="rId1" Type="http://schemas.openxmlformats.org/officeDocument/2006/relationships/image" Target="../media/image1.png" /></Relationships>
</file>

<file path=xl/drawings/_rels/drawing56.xml.rels>&#65279;<?xml version="1.0" encoding="utf-8"?><Relationships xmlns="http://schemas.openxmlformats.org/package/2006/relationships"><Relationship Id="rId1" Type="http://schemas.openxmlformats.org/officeDocument/2006/relationships/image" Target="../media/image1.png" /></Relationships>
</file>

<file path=xl/drawings/_rels/drawing57.xml.rels>&#65279;<?xml version="1.0" encoding="utf-8"?><Relationships xmlns="http://schemas.openxmlformats.org/package/2006/relationships"><Relationship Id="rId1" Type="http://schemas.openxmlformats.org/officeDocument/2006/relationships/image" Target="../media/image1.png" /></Relationships>
</file>

<file path=xl/drawings/_rels/drawing58.xml.rels>&#65279;<?xml version="1.0" encoding="utf-8"?><Relationships xmlns="http://schemas.openxmlformats.org/package/2006/relationships"><Relationship Id="rId1"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image" Target="../media/image1.png" /></Relationships>
</file>

<file path=xl/drawings/_rels/drawing9.xml.rels>&#65279;<?xml version="1.0" encoding="utf-8"?><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0.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1.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2.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3.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4.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5.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6.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7.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8.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9.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0.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1.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2.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3.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4.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5.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6.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7.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8.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9.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0.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1.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2.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3.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4.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5.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6.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7.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8.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9.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0.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1.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2.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3.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4.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5.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6.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7.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8.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9.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5.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50.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51.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52.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53.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54.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55.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56.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57.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58.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6.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7.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8.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9.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10.xml.rels>&#65279;<?xml version="1.0" encoding="utf-8"?><Relationships xmlns="http://schemas.openxmlformats.org/package/2006/relationships"><Relationship Id="rId1" Type="http://schemas.openxmlformats.org/officeDocument/2006/relationships/drawing" Target="../drawings/drawing10.xml" /></Relationships>
</file>

<file path=xl/worksheets/_rels/sheet11.xml.rels>&#65279;<?xml version="1.0" encoding="utf-8"?><Relationships xmlns="http://schemas.openxmlformats.org/package/2006/relationships"><Relationship Id="rId1" Type="http://schemas.openxmlformats.org/officeDocument/2006/relationships/drawing" Target="../drawings/drawing11.xml" /></Relationships>
</file>

<file path=xl/worksheets/_rels/sheet12.xml.rels>&#65279;<?xml version="1.0" encoding="utf-8"?><Relationships xmlns="http://schemas.openxmlformats.org/package/2006/relationships"><Relationship Id="rId1" Type="http://schemas.openxmlformats.org/officeDocument/2006/relationships/drawing" Target="../drawings/drawing12.xml" /></Relationships>
</file>

<file path=xl/worksheets/_rels/sheet13.xml.rels>&#65279;<?xml version="1.0" encoding="utf-8"?><Relationships xmlns="http://schemas.openxmlformats.org/package/2006/relationships"><Relationship Id="rId1" Type="http://schemas.openxmlformats.org/officeDocument/2006/relationships/drawing" Target="../drawings/drawing13.xml" /></Relationships>
</file>

<file path=xl/worksheets/_rels/sheet14.xml.rels>&#65279;<?xml version="1.0" encoding="utf-8"?><Relationships xmlns="http://schemas.openxmlformats.org/package/2006/relationships"><Relationship Id="rId1" Type="http://schemas.openxmlformats.org/officeDocument/2006/relationships/drawing" Target="../drawings/drawing14.xml" /></Relationships>
</file>

<file path=xl/worksheets/_rels/sheet15.xml.rels>&#65279;<?xml version="1.0" encoding="utf-8"?><Relationships xmlns="http://schemas.openxmlformats.org/package/2006/relationships"><Relationship Id="rId1" Type="http://schemas.openxmlformats.org/officeDocument/2006/relationships/drawing" Target="../drawings/drawing15.xml" /></Relationships>
</file>

<file path=xl/worksheets/_rels/sheet16.xml.rels>&#65279;<?xml version="1.0" encoding="utf-8"?><Relationships xmlns="http://schemas.openxmlformats.org/package/2006/relationships"><Relationship Id="rId1" Type="http://schemas.openxmlformats.org/officeDocument/2006/relationships/drawing" Target="../drawings/drawing16.xml" /></Relationships>
</file>

<file path=xl/worksheets/_rels/sheet17.xml.rels>&#65279;<?xml version="1.0" encoding="utf-8"?><Relationships xmlns="http://schemas.openxmlformats.org/package/2006/relationships"><Relationship Id="rId1" Type="http://schemas.openxmlformats.org/officeDocument/2006/relationships/drawing" Target="../drawings/drawing17.xml" /></Relationships>
</file>

<file path=xl/worksheets/_rels/sheet18.xml.rels>&#65279;<?xml version="1.0" encoding="utf-8"?><Relationships xmlns="http://schemas.openxmlformats.org/package/2006/relationships"><Relationship Id="rId1" Type="http://schemas.openxmlformats.org/officeDocument/2006/relationships/drawing" Target="../drawings/drawing18.xml" /></Relationships>
</file>

<file path=xl/worksheets/_rels/sheet19.xml.rels>&#65279;<?xml version="1.0" encoding="utf-8"?><Relationships xmlns="http://schemas.openxmlformats.org/package/2006/relationships"><Relationship Id="rId1" Type="http://schemas.openxmlformats.org/officeDocument/2006/relationships/drawing" Target="../drawings/drawing19.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20.xml.rels>&#65279;<?xml version="1.0" encoding="utf-8"?><Relationships xmlns="http://schemas.openxmlformats.org/package/2006/relationships"><Relationship Id="rId1" Type="http://schemas.openxmlformats.org/officeDocument/2006/relationships/drawing" Target="../drawings/drawing20.xml" /></Relationships>
</file>

<file path=xl/worksheets/_rels/sheet21.xml.rels>&#65279;<?xml version="1.0" encoding="utf-8"?><Relationships xmlns="http://schemas.openxmlformats.org/package/2006/relationships"><Relationship Id="rId1" Type="http://schemas.openxmlformats.org/officeDocument/2006/relationships/drawing" Target="../drawings/drawing21.xml" /></Relationships>
</file>

<file path=xl/worksheets/_rels/sheet22.xml.rels>&#65279;<?xml version="1.0" encoding="utf-8"?><Relationships xmlns="http://schemas.openxmlformats.org/package/2006/relationships"><Relationship Id="rId1" Type="http://schemas.openxmlformats.org/officeDocument/2006/relationships/drawing" Target="../drawings/drawing22.xml" /></Relationships>
</file>

<file path=xl/worksheets/_rels/sheet23.xml.rels>&#65279;<?xml version="1.0" encoding="utf-8"?><Relationships xmlns="http://schemas.openxmlformats.org/package/2006/relationships"><Relationship Id="rId1" Type="http://schemas.openxmlformats.org/officeDocument/2006/relationships/drawing" Target="../drawings/drawing23.xml" /></Relationships>
</file>

<file path=xl/worksheets/_rels/sheet24.xml.rels>&#65279;<?xml version="1.0" encoding="utf-8"?><Relationships xmlns="http://schemas.openxmlformats.org/package/2006/relationships"><Relationship Id="rId1" Type="http://schemas.openxmlformats.org/officeDocument/2006/relationships/drawing" Target="../drawings/drawing24.xml" /></Relationships>
</file>

<file path=xl/worksheets/_rels/sheet25.xml.rels>&#65279;<?xml version="1.0" encoding="utf-8"?><Relationships xmlns="http://schemas.openxmlformats.org/package/2006/relationships"><Relationship Id="rId1" Type="http://schemas.openxmlformats.org/officeDocument/2006/relationships/drawing" Target="../drawings/drawing25.xml" /></Relationships>
</file>

<file path=xl/worksheets/_rels/sheet26.xml.rels>&#65279;<?xml version="1.0" encoding="utf-8"?><Relationships xmlns="http://schemas.openxmlformats.org/package/2006/relationships"><Relationship Id="rId1" Type="http://schemas.openxmlformats.org/officeDocument/2006/relationships/drawing" Target="../drawings/drawing26.xml" /></Relationships>
</file>

<file path=xl/worksheets/_rels/sheet27.xml.rels>&#65279;<?xml version="1.0" encoding="utf-8"?><Relationships xmlns="http://schemas.openxmlformats.org/package/2006/relationships"><Relationship Id="rId1" Type="http://schemas.openxmlformats.org/officeDocument/2006/relationships/drawing" Target="../drawings/drawing27.xml" /></Relationships>
</file>

<file path=xl/worksheets/_rels/sheet28.xml.rels>&#65279;<?xml version="1.0" encoding="utf-8"?><Relationships xmlns="http://schemas.openxmlformats.org/package/2006/relationships"><Relationship Id="rId1" Type="http://schemas.openxmlformats.org/officeDocument/2006/relationships/drawing" Target="../drawings/drawing28.xml" /></Relationships>
</file>

<file path=xl/worksheets/_rels/sheet29.xml.rels>&#65279;<?xml version="1.0" encoding="utf-8"?><Relationships xmlns="http://schemas.openxmlformats.org/package/2006/relationships"><Relationship Id="rId1" Type="http://schemas.openxmlformats.org/officeDocument/2006/relationships/drawing" Target="../drawings/drawing29.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30.xml.rels>&#65279;<?xml version="1.0" encoding="utf-8"?><Relationships xmlns="http://schemas.openxmlformats.org/package/2006/relationships"><Relationship Id="rId1" Type="http://schemas.openxmlformats.org/officeDocument/2006/relationships/drawing" Target="../drawings/drawing30.xml" /></Relationships>
</file>

<file path=xl/worksheets/_rels/sheet31.xml.rels>&#65279;<?xml version="1.0" encoding="utf-8"?><Relationships xmlns="http://schemas.openxmlformats.org/package/2006/relationships"><Relationship Id="rId1" Type="http://schemas.openxmlformats.org/officeDocument/2006/relationships/drawing" Target="../drawings/drawing31.xml" /></Relationships>
</file>

<file path=xl/worksheets/_rels/sheet32.xml.rels>&#65279;<?xml version="1.0" encoding="utf-8"?><Relationships xmlns="http://schemas.openxmlformats.org/package/2006/relationships"><Relationship Id="rId1" Type="http://schemas.openxmlformats.org/officeDocument/2006/relationships/drawing" Target="../drawings/drawing32.xml" /></Relationships>
</file>

<file path=xl/worksheets/_rels/sheet33.xml.rels>&#65279;<?xml version="1.0" encoding="utf-8"?><Relationships xmlns="http://schemas.openxmlformats.org/package/2006/relationships"><Relationship Id="rId1" Type="http://schemas.openxmlformats.org/officeDocument/2006/relationships/drawing" Target="../drawings/drawing33.xml" /></Relationships>
</file>

<file path=xl/worksheets/_rels/sheet34.xml.rels>&#65279;<?xml version="1.0" encoding="utf-8"?><Relationships xmlns="http://schemas.openxmlformats.org/package/2006/relationships"><Relationship Id="rId1" Type="http://schemas.openxmlformats.org/officeDocument/2006/relationships/drawing" Target="../drawings/drawing34.xml" /></Relationships>
</file>

<file path=xl/worksheets/_rels/sheet35.xml.rels>&#65279;<?xml version="1.0" encoding="utf-8"?><Relationships xmlns="http://schemas.openxmlformats.org/package/2006/relationships"><Relationship Id="rId1" Type="http://schemas.openxmlformats.org/officeDocument/2006/relationships/drawing" Target="../drawings/drawing35.xml" /></Relationships>
</file>

<file path=xl/worksheets/_rels/sheet36.xml.rels>&#65279;<?xml version="1.0" encoding="utf-8"?><Relationships xmlns="http://schemas.openxmlformats.org/package/2006/relationships"><Relationship Id="rId1" Type="http://schemas.openxmlformats.org/officeDocument/2006/relationships/drawing" Target="../drawings/drawing36.xml" /></Relationships>
</file>

<file path=xl/worksheets/_rels/sheet37.xml.rels>&#65279;<?xml version="1.0" encoding="utf-8"?><Relationships xmlns="http://schemas.openxmlformats.org/package/2006/relationships"><Relationship Id="rId1" Type="http://schemas.openxmlformats.org/officeDocument/2006/relationships/drawing" Target="../drawings/drawing37.xml" /></Relationships>
</file>

<file path=xl/worksheets/_rels/sheet38.xml.rels>&#65279;<?xml version="1.0" encoding="utf-8"?><Relationships xmlns="http://schemas.openxmlformats.org/package/2006/relationships"><Relationship Id="rId1" Type="http://schemas.openxmlformats.org/officeDocument/2006/relationships/drawing" Target="../drawings/drawing38.xml" /></Relationships>
</file>

<file path=xl/worksheets/_rels/sheet39.xml.rels>&#65279;<?xml version="1.0" encoding="utf-8"?><Relationships xmlns="http://schemas.openxmlformats.org/package/2006/relationships"><Relationship Id="rId1" Type="http://schemas.openxmlformats.org/officeDocument/2006/relationships/drawing" Target="../drawings/drawing39.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40.xml.rels>&#65279;<?xml version="1.0" encoding="utf-8"?><Relationships xmlns="http://schemas.openxmlformats.org/package/2006/relationships"><Relationship Id="rId1" Type="http://schemas.openxmlformats.org/officeDocument/2006/relationships/drawing" Target="../drawings/drawing40.xml" /></Relationships>
</file>

<file path=xl/worksheets/_rels/sheet41.xml.rels>&#65279;<?xml version="1.0" encoding="utf-8"?><Relationships xmlns="http://schemas.openxmlformats.org/package/2006/relationships"><Relationship Id="rId1" Type="http://schemas.openxmlformats.org/officeDocument/2006/relationships/drawing" Target="../drawings/drawing41.xml" /></Relationships>
</file>

<file path=xl/worksheets/_rels/sheet42.xml.rels>&#65279;<?xml version="1.0" encoding="utf-8"?><Relationships xmlns="http://schemas.openxmlformats.org/package/2006/relationships"><Relationship Id="rId1" Type="http://schemas.openxmlformats.org/officeDocument/2006/relationships/drawing" Target="../drawings/drawing42.xml" /></Relationships>
</file>

<file path=xl/worksheets/_rels/sheet43.xml.rels>&#65279;<?xml version="1.0" encoding="utf-8"?><Relationships xmlns="http://schemas.openxmlformats.org/package/2006/relationships"><Relationship Id="rId1" Type="http://schemas.openxmlformats.org/officeDocument/2006/relationships/drawing" Target="../drawings/drawing43.xml" /></Relationships>
</file>

<file path=xl/worksheets/_rels/sheet44.xml.rels>&#65279;<?xml version="1.0" encoding="utf-8"?><Relationships xmlns="http://schemas.openxmlformats.org/package/2006/relationships"><Relationship Id="rId1" Type="http://schemas.openxmlformats.org/officeDocument/2006/relationships/drawing" Target="../drawings/drawing44.xml" /></Relationships>
</file>

<file path=xl/worksheets/_rels/sheet45.xml.rels>&#65279;<?xml version="1.0" encoding="utf-8"?><Relationships xmlns="http://schemas.openxmlformats.org/package/2006/relationships"><Relationship Id="rId1" Type="http://schemas.openxmlformats.org/officeDocument/2006/relationships/drawing" Target="../drawings/drawing45.xml" /></Relationships>
</file>

<file path=xl/worksheets/_rels/sheet46.xml.rels>&#65279;<?xml version="1.0" encoding="utf-8"?><Relationships xmlns="http://schemas.openxmlformats.org/package/2006/relationships"><Relationship Id="rId1" Type="http://schemas.openxmlformats.org/officeDocument/2006/relationships/drawing" Target="../drawings/drawing46.xml" /></Relationships>
</file>

<file path=xl/worksheets/_rels/sheet47.xml.rels>&#65279;<?xml version="1.0" encoding="utf-8"?><Relationships xmlns="http://schemas.openxmlformats.org/package/2006/relationships"><Relationship Id="rId1" Type="http://schemas.openxmlformats.org/officeDocument/2006/relationships/drawing" Target="../drawings/drawing47.xml" /></Relationships>
</file>

<file path=xl/worksheets/_rels/sheet48.xml.rels>&#65279;<?xml version="1.0" encoding="utf-8"?><Relationships xmlns="http://schemas.openxmlformats.org/package/2006/relationships"><Relationship Id="rId1" Type="http://schemas.openxmlformats.org/officeDocument/2006/relationships/drawing" Target="../drawings/drawing48.xml" /></Relationships>
</file>

<file path=xl/worksheets/_rels/sheet49.xml.rels>&#65279;<?xml version="1.0" encoding="utf-8"?><Relationships xmlns="http://schemas.openxmlformats.org/package/2006/relationships"><Relationship Id="rId1" Type="http://schemas.openxmlformats.org/officeDocument/2006/relationships/drawing" Target="../drawings/drawing49.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50.xml.rels>&#65279;<?xml version="1.0" encoding="utf-8"?><Relationships xmlns="http://schemas.openxmlformats.org/package/2006/relationships"><Relationship Id="rId1" Type="http://schemas.openxmlformats.org/officeDocument/2006/relationships/drawing" Target="../drawings/drawing50.xml" /></Relationships>
</file>

<file path=xl/worksheets/_rels/sheet51.xml.rels>&#65279;<?xml version="1.0" encoding="utf-8"?><Relationships xmlns="http://schemas.openxmlformats.org/package/2006/relationships"><Relationship Id="rId1" Type="http://schemas.openxmlformats.org/officeDocument/2006/relationships/drawing" Target="../drawings/drawing51.xml" /></Relationships>
</file>

<file path=xl/worksheets/_rels/sheet52.xml.rels>&#65279;<?xml version="1.0" encoding="utf-8"?><Relationships xmlns="http://schemas.openxmlformats.org/package/2006/relationships"><Relationship Id="rId1" Type="http://schemas.openxmlformats.org/officeDocument/2006/relationships/drawing" Target="../drawings/drawing52.xml" /></Relationships>
</file>

<file path=xl/worksheets/_rels/sheet53.xml.rels>&#65279;<?xml version="1.0" encoding="utf-8"?><Relationships xmlns="http://schemas.openxmlformats.org/package/2006/relationships"><Relationship Id="rId1" Type="http://schemas.openxmlformats.org/officeDocument/2006/relationships/drawing" Target="../drawings/drawing53.xml" /></Relationships>
</file>

<file path=xl/worksheets/_rels/sheet54.xml.rels>&#65279;<?xml version="1.0" encoding="utf-8"?><Relationships xmlns="http://schemas.openxmlformats.org/package/2006/relationships"><Relationship Id="rId1" Type="http://schemas.openxmlformats.org/officeDocument/2006/relationships/drawing" Target="../drawings/drawing54.xml" /></Relationships>
</file>

<file path=xl/worksheets/_rels/sheet55.xml.rels>&#65279;<?xml version="1.0" encoding="utf-8"?><Relationships xmlns="http://schemas.openxmlformats.org/package/2006/relationships"><Relationship Id="rId1" Type="http://schemas.openxmlformats.org/officeDocument/2006/relationships/drawing" Target="../drawings/drawing55.xml" /></Relationships>
</file>

<file path=xl/worksheets/_rels/sheet56.xml.rels>&#65279;<?xml version="1.0" encoding="utf-8"?><Relationships xmlns="http://schemas.openxmlformats.org/package/2006/relationships"><Relationship Id="rId1" Type="http://schemas.openxmlformats.org/officeDocument/2006/relationships/drawing" Target="../drawings/drawing56.xml" /></Relationships>
</file>

<file path=xl/worksheets/_rels/sheet57.xml.rels>&#65279;<?xml version="1.0" encoding="utf-8"?><Relationships xmlns="http://schemas.openxmlformats.org/package/2006/relationships"><Relationship Id="rId1" Type="http://schemas.openxmlformats.org/officeDocument/2006/relationships/drawing" Target="../drawings/drawing57.xml" /></Relationships>
</file>

<file path=xl/worksheets/_rels/sheet58.xml.rels>&#65279;<?xml version="1.0" encoding="utf-8"?><Relationships xmlns="http://schemas.openxmlformats.org/package/2006/relationships"><Relationship Id="rId1" Type="http://schemas.openxmlformats.org/officeDocument/2006/relationships/drawing" Target="../drawings/drawing58.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drawing" Target="../drawings/drawing8.xml" /></Relationships>
</file>

<file path=xl/worksheets/_rels/sheet9.xml.rels>&#65279;<?xml version="1.0" encoding="utf-8"?><Relationships xmlns="http://schemas.openxmlformats.org/package/2006/relationships"><Relationship Id="rId1" Type="http://schemas.openxmlformats.org/officeDocument/2006/relationships/drawing" Target="../drawings/drawing9.xml" /></Relationships>
</file>

<file path=xl/worksheets/sheet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7</v>
      </c>
      <c r="I3" s="16">
        <f>SUMIFS(I9:I29,A9:A29,"SD")</f>
        <v>0</v>
      </c>
      <c r="J3" s="9"/>
      <c r="O3">
        <v>0</v>
      </c>
      <c r="P3">
        <v>2</v>
      </c>
    </row>
    <row r="4">
      <c r="A4" s="10" t="s">
        <v>8</v>
      </c>
      <c r="B4" s="11" t="s">
        <v>9</v>
      </c>
      <c r="C4" s="12" t="s">
        <v>10</v>
      </c>
      <c r="D4" s="13"/>
      <c r="E4" s="14" t="s">
        <v>11</v>
      </c>
      <c r="F4" s="7"/>
      <c r="G4" s="7"/>
      <c r="H4" s="7"/>
      <c r="I4" s="7"/>
      <c r="J4" s="9"/>
      <c r="O4">
        <v>0.14999999999999999</v>
      </c>
      <c r="P4">
        <v>2</v>
      </c>
    </row>
    <row r="5">
      <c r="A5" s="10" t="s">
        <v>12</v>
      </c>
      <c r="B5" s="11" t="s">
        <v>13</v>
      </c>
      <c r="C5" s="12" t="s">
        <v>7</v>
      </c>
      <c r="D5" s="13"/>
      <c r="E5" s="14" t="s">
        <v>14</v>
      </c>
      <c r="F5" s="7"/>
      <c r="G5" s="7"/>
      <c r="H5" s="7"/>
      <c r="I5" s="7"/>
      <c r="J5" s="9"/>
      <c r="O5">
        <v>0.20999999999999999</v>
      </c>
    </row>
    <row r="6">
      <c r="A6" s="17" t="s">
        <v>15</v>
      </c>
      <c r="B6" s="18" t="s">
        <v>16</v>
      </c>
      <c r="C6" s="19" t="s">
        <v>17</v>
      </c>
      <c r="D6" s="19" t="s">
        <v>18</v>
      </c>
      <c r="E6" s="19" t="s">
        <v>19</v>
      </c>
      <c r="F6" s="19" t="s">
        <v>20</v>
      </c>
      <c r="G6" s="19" t="s">
        <v>21</v>
      </c>
      <c r="H6" s="19" t="s">
        <v>22</v>
      </c>
      <c r="I6" s="19"/>
      <c r="J6" s="20" t="s">
        <v>23</v>
      </c>
    </row>
    <row r="7">
      <c r="A7" s="17"/>
      <c r="B7" s="18"/>
      <c r="C7" s="19"/>
      <c r="D7" s="19"/>
      <c r="E7" s="19"/>
      <c r="F7" s="19"/>
      <c r="G7" s="19"/>
      <c r="H7" s="19" t="s">
        <v>24</v>
      </c>
      <c r="I7" s="19" t="s">
        <v>25</v>
      </c>
      <c r="J7" s="20"/>
    </row>
    <row r="8">
      <c r="A8" s="21">
        <v>0</v>
      </c>
      <c r="B8" s="18">
        <v>1</v>
      </c>
      <c r="C8" s="22">
        <v>2</v>
      </c>
      <c r="D8" s="19">
        <v>3</v>
      </c>
      <c r="E8" s="22">
        <v>4</v>
      </c>
      <c r="F8" s="19">
        <v>5</v>
      </c>
      <c r="G8" s="19">
        <v>6</v>
      </c>
      <c r="H8" s="19">
        <v>7</v>
      </c>
      <c r="I8" s="22">
        <v>8</v>
      </c>
      <c r="J8" s="20">
        <v>9</v>
      </c>
    </row>
    <row r="9">
      <c r="A9" s="23" t="s">
        <v>26</v>
      </c>
      <c r="B9" s="24"/>
      <c r="C9" s="25" t="s">
        <v>27</v>
      </c>
      <c r="D9" s="26"/>
      <c r="E9" s="23" t="s">
        <v>28</v>
      </c>
      <c r="F9" s="26"/>
      <c r="G9" s="26"/>
      <c r="H9" s="26"/>
      <c r="I9" s="27">
        <f>SUMIFS(I10:I29,A10:A29,"P")</f>
        <v>0</v>
      </c>
      <c r="J9" s="28"/>
    </row>
    <row r="10">
      <c r="A10" s="29" t="s">
        <v>29</v>
      </c>
      <c r="B10" s="29">
        <v>1</v>
      </c>
      <c r="C10" s="30" t="s">
        <v>30</v>
      </c>
      <c r="D10" s="29" t="s">
        <v>31</v>
      </c>
      <c r="E10" s="31" t="s">
        <v>32</v>
      </c>
      <c r="F10" s="32" t="s">
        <v>33</v>
      </c>
      <c r="G10" s="33">
        <v>1</v>
      </c>
      <c r="H10" s="34">
        <v>0</v>
      </c>
      <c r="I10" s="34">
        <f>ROUND(G10*H10,P4)</f>
        <v>0</v>
      </c>
      <c r="J10" s="29"/>
      <c r="O10" s="35">
        <f>I10*0.21</f>
        <v>0</v>
      </c>
      <c r="P10">
        <v>3</v>
      </c>
    </row>
    <row r="11" ht="195">
      <c r="A11" s="29" t="s">
        <v>34</v>
      </c>
      <c r="B11" s="36"/>
      <c r="C11" s="37"/>
      <c r="D11" s="37"/>
      <c r="E11" s="31" t="s">
        <v>35</v>
      </c>
      <c r="F11" s="37"/>
      <c r="G11" s="37"/>
      <c r="H11" s="37"/>
      <c r="I11" s="37"/>
      <c r="J11" s="38"/>
    </row>
    <row r="12" ht="60">
      <c r="A12" s="29" t="s">
        <v>36</v>
      </c>
      <c r="B12" s="36"/>
      <c r="C12" s="37"/>
      <c r="D12" s="37"/>
      <c r="E12" s="39" t="s">
        <v>37</v>
      </c>
      <c r="F12" s="37"/>
      <c r="G12" s="37"/>
      <c r="H12" s="37"/>
      <c r="I12" s="37"/>
      <c r="J12" s="38"/>
    </row>
    <row r="13" ht="60">
      <c r="A13" s="29" t="s">
        <v>38</v>
      </c>
      <c r="B13" s="36"/>
      <c r="C13" s="37"/>
      <c r="D13" s="37"/>
      <c r="E13" s="31" t="s">
        <v>39</v>
      </c>
      <c r="F13" s="37"/>
      <c r="G13" s="37"/>
      <c r="H13" s="37"/>
      <c r="I13" s="37"/>
      <c r="J13" s="38"/>
    </row>
    <row r="14">
      <c r="A14" s="29" t="s">
        <v>29</v>
      </c>
      <c r="B14" s="29">
        <v>2</v>
      </c>
      <c r="C14" s="30" t="s">
        <v>40</v>
      </c>
      <c r="D14" s="29" t="s">
        <v>31</v>
      </c>
      <c r="E14" s="31" t="s">
        <v>41</v>
      </c>
      <c r="F14" s="32" t="s">
        <v>42</v>
      </c>
      <c r="G14" s="33">
        <v>1</v>
      </c>
      <c r="H14" s="34">
        <v>0</v>
      </c>
      <c r="I14" s="34">
        <f>ROUND(G14*H14,P4)</f>
        <v>0</v>
      </c>
      <c r="J14" s="29"/>
      <c r="O14" s="35">
        <f>I14*0.21</f>
        <v>0</v>
      </c>
      <c r="P14">
        <v>3</v>
      </c>
    </row>
    <row r="15" ht="30">
      <c r="A15" s="29" t="s">
        <v>34</v>
      </c>
      <c r="B15" s="36"/>
      <c r="C15" s="37"/>
      <c r="D15" s="37"/>
      <c r="E15" s="31" t="s">
        <v>43</v>
      </c>
      <c r="F15" s="37"/>
      <c r="G15" s="37"/>
      <c r="H15" s="37"/>
      <c r="I15" s="37"/>
      <c r="J15" s="38"/>
    </row>
    <row r="16" ht="135">
      <c r="A16" s="29" t="s">
        <v>36</v>
      </c>
      <c r="B16" s="36"/>
      <c r="C16" s="37"/>
      <c r="D16" s="37"/>
      <c r="E16" s="39" t="s">
        <v>44</v>
      </c>
      <c r="F16" s="37"/>
      <c r="G16" s="37"/>
      <c r="H16" s="37"/>
      <c r="I16" s="37"/>
      <c r="J16" s="38"/>
    </row>
    <row r="17" ht="105">
      <c r="A17" s="29" t="s">
        <v>38</v>
      </c>
      <c r="B17" s="36"/>
      <c r="C17" s="37"/>
      <c r="D17" s="37"/>
      <c r="E17" s="31" t="s">
        <v>45</v>
      </c>
      <c r="F17" s="37"/>
      <c r="G17" s="37"/>
      <c r="H17" s="37"/>
      <c r="I17" s="37"/>
      <c r="J17" s="38"/>
    </row>
    <row r="18">
      <c r="A18" s="29" t="s">
        <v>29</v>
      </c>
      <c r="B18" s="29">
        <v>3</v>
      </c>
      <c r="C18" s="30" t="s">
        <v>46</v>
      </c>
      <c r="D18" s="29" t="s">
        <v>31</v>
      </c>
      <c r="E18" s="31" t="s">
        <v>47</v>
      </c>
      <c r="F18" s="32" t="s">
        <v>48</v>
      </c>
      <c r="G18" s="33">
        <v>2</v>
      </c>
      <c r="H18" s="34">
        <v>0</v>
      </c>
      <c r="I18" s="34">
        <f>ROUND(G18*H18,P4)</f>
        <v>0</v>
      </c>
      <c r="J18" s="29"/>
      <c r="O18" s="35">
        <f>I18*0.21</f>
        <v>0</v>
      </c>
      <c r="P18">
        <v>3</v>
      </c>
    </row>
    <row r="19" ht="60">
      <c r="A19" s="29" t="s">
        <v>34</v>
      </c>
      <c r="B19" s="36"/>
      <c r="C19" s="37"/>
      <c r="D19" s="37"/>
      <c r="E19" s="31" t="s">
        <v>49</v>
      </c>
      <c r="F19" s="37"/>
      <c r="G19" s="37"/>
      <c r="H19" s="37"/>
      <c r="I19" s="37"/>
      <c r="J19" s="38"/>
    </row>
    <row r="20" ht="60">
      <c r="A20" s="29" t="s">
        <v>36</v>
      </c>
      <c r="B20" s="36"/>
      <c r="C20" s="37"/>
      <c r="D20" s="37"/>
      <c r="E20" s="39" t="s">
        <v>50</v>
      </c>
      <c r="F20" s="37"/>
      <c r="G20" s="37"/>
      <c r="H20" s="37"/>
      <c r="I20" s="37"/>
      <c r="J20" s="38"/>
    </row>
    <row r="21" ht="105">
      <c r="A21" s="29" t="s">
        <v>38</v>
      </c>
      <c r="B21" s="36"/>
      <c r="C21" s="37"/>
      <c r="D21" s="37"/>
      <c r="E21" s="31" t="s">
        <v>51</v>
      </c>
      <c r="F21" s="37"/>
      <c r="G21" s="37"/>
      <c r="H21" s="37"/>
      <c r="I21" s="37"/>
      <c r="J21" s="38"/>
    </row>
    <row r="22">
      <c r="A22" s="29" t="s">
        <v>29</v>
      </c>
      <c r="B22" s="29">
        <v>4</v>
      </c>
      <c r="C22" s="30" t="s">
        <v>52</v>
      </c>
      <c r="D22" s="29" t="s">
        <v>31</v>
      </c>
      <c r="E22" s="31" t="s">
        <v>53</v>
      </c>
      <c r="F22" s="32" t="s">
        <v>33</v>
      </c>
      <c r="G22" s="33">
        <v>1</v>
      </c>
      <c r="H22" s="34">
        <v>0</v>
      </c>
      <c r="I22" s="34">
        <f>ROUND(G22*H22,P4)</f>
        <v>0</v>
      </c>
      <c r="J22" s="29"/>
      <c r="O22" s="35">
        <f>I22*0.21</f>
        <v>0</v>
      </c>
      <c r="P22">
        <v>3</v>
      </c>
    </row>
    <row r="23" ht="30">
      <c r="A23" s="29" t="s">
        <v>34</v>
      </c>
      <c r="B23" s="36"/>
      <c r="C23" s="37"/>
      <c r="D23" s="37"/>
      <c r="E23" s="31" t="s">
        <v>43</v>
      </c>
      <c r="F23" s="37"/>
      <c r="G23" s="37"/>
      <c r="H23" s="37"/>
      <c r="I23" s="37"/>
      <c r="J23" s="38"/>
    </row>
    <row r="24" ht="210">
      <c r="A24" s="29" t="s">
        <v>36</v>
      </c>
      <c r="B24" s="36"/>
      <c r="C24" s="37"/>
      <c r="D24" s="37"/>
      <c r="E24" s="39" t="s">
        <v>54</v>
      </c>
      <c r="F24" s="37"/>
      <c r="G24" s="37"/>
      <c r="H24" s="37"/>
      <c r="I24" s="37"/>
      <c r="J24" s="38"/>
    </row>
    <row r="25" ht="30">
      <c r="A25" s="29" t="s">
        <v>38</v>
      </c>
      <c r="B25" s="36"/>
      <c r="C25" s="37"/>
      <c r="D25" s="37"/>
      <c r="E25" s="31" t="s">
        <v>55</v>
      </c>
      <c r="F25" s="37"/>
      <c r="G25" s="37"/>
      <c r="H25" s="37"/>
      <c r="I25" s="37"/>
      <c r="J25" s="38"/>
    </row>
    <row r="26">
      <c r="A26" s="29" t="s">
        <v>29</v>
      </c>
      <c r="B26" s="29">
        <v>5</v>
      </c>
      <c r="C26" s="30" t="s">
        <v>56</v>
      </c>
      <c r="D26" s="29" t="s">
        <v>31</v>
      </c>
      <c r="E26" s="31" t="s">
        <v>57</v>
      </c>
      <c r="F26" s="32" t="s">
        <v>48</v>
      </c>
      <c r="G26" s="33">
        <v>1</v>
      </c>
      <c r="H26" s="34">
        <v>0</v>
      </c>
      <c r="I26" s="34">
        <f>ROUND(G26*H26,P4)</f>
        <v>0</v>
      </c>
      <c r="J26" s="29"/>
      <c r="O26" s="35">
        <f>I26*0.21</f>
        <v>0</v>
      </c>
      <c r="P26">
        <v>3</v>
      </c>
    </row>
    <row r="27" ht="45">
      <c r="A27" s="29" t="s">
        <v>34</v>
      </c>
      <c r="B27" s="36"/>
      <c r="C27" s="37"/>
      <c r="D27" s="37"/>
      <c r="E27" s="31" t="s">
        <v>58</v>
      </c>
      <c r="F27" s="37"/>
      <c r="G27" s="37"/>
      <c r="H27" s="37"/>
      <c r="I27" s="37"/>
      <c r="J27" s="38"/>
    </row>
    <row r="28" ht="60">
      <c r="A28" s="29" t="s">
        <v>36</v>
      </c>
      <c r="B28" s="36"/>
      <c r="C28" s="37"/>
      <c r="D28" s="37"/>
      <c r="E28" s="39" t="s">
        <v>37</v>
      </c>
      <c r="F28" s="37"/>
      <c r="G28" s="37"/>
      <c r="H28" s="37"/>
      <c r="I28" s="37"/>
      <c r="J28" s="38"/>
    </row>
    <row r="29">
      <c r="A29" s="29" t="s">
        <v>38</v>
      </c>
      <c r="B29" s="40"/>
      <c r="C29" s="41"/>
      <c r="D29" s="41"/>
      <c r="E29" s="42" t="s">
        <v>31</v>
      </c>
      <c r="F29" s="41"/>
      <c r="G29" s="41"/>
      <c r="H29" s="41"/>
      <c r="I29" s="41"/>
      <c r="J29" s="43"/>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10.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169</v>
      </c>
      <c r="I3" s="16">
        <f>SUMIFS(I9:I29,A9:A29,"SD")</f>
        <v>0</v>
      </c>
      <c r="J3" s="9"/>
      <c r="O3">
        <v>0</v>
      </c>
      <c r="P3">
        <v>2</v>
      </c>
    </row>
    <row r="4">
      <c r="A4" s="10" t="s">
        <v>8</v>
      </c>
      <c r="B4" s="11" t="s">
        <v>9</v>
      </c>
      <c r="C4" s="12" t="s">
        <v>10</v>
      </c>
      <c r="D4" s="13"/>
      <c r="E4" s="14" t="s">
        <v>11</v>
      </c>
      <c r="F4" s="7"/>
      <c r="G4" s="7"/>
      <c r="H4" s="7"/>
      <c r="I4" s="7"/>
      <c r="J4" s="9"/>
      <c r="O4">
        <v>0.14999999999999999</v>
      </c>
      <c r="P4">
        <v>2</v>
      </c>
    </row>
    <row r="5">
      <c r="A5" s="10" t="s">
        <v>12</v>
      </c>
      <c r="B5" s="11" t="s">
        <v>13</v>
      </c>
      <c r="C5" s="12" t="s">
        <v>169</v>
      </c>
      <c r="D5" s="13"/>
      <c r="E5" s="14" t="s">
        <v>170</v>
      </c>
      <c r="F5" s="7"/>
      <c r="G5" s="7"/>
      <c r="H5" s="7"/>
      <c r="I5" s="7"/>
      <c r="J5" s="9"/>
      <c r="O5">
        <v>0.20999999999999999</v>
      </c>
    </row>
    <row r="6">
      <c r="A6" s="17" t="s">
        <v>15</v>
      </c>
      <c r="B6" s="18" t="s">
        <v>16</v>
      </c>
      <c r="C6" s="19" t="s">
        <v>17</v>
      </c>
      <c r="D6" s="19" t="s">
        <v>18</v>
      </c>
      <c r="E6" s="19" t="s">
        <v>19</v>
      </c>
      <c r="F6" s="19" t="s">
        <v>20</v>
      </c>
      <c r="G6" s="19" t="s">
        <v>21</v>
      </c>
      <c r="H6" s="19" t="s">
        <v>22</v>
      </c>
      <c r="I6" s="19"/>
      <c r="J6" s="20" t="s">
        <v>23</v>
      </c>
    </row>
    <row r="7">
      <c r="A7" s="17"/>
      <c r="B7" s="18"/>
      <c r="C7" s="19"/>
      <c r="D7" s="19"/>
      <c r="E7" s="19"/>
      <c r="F7" s="19"/>
      <c r="G7" s="19"/>
      <c r="H7" s="19" t="s">
        <v>24</v>
      </c>
      <c r="I7" s="19" t="s">
        <v>25</v>
      </c>
      <c r="J7" s="20"/>
    </row>
    <row r="8">
      <c r="A8" s="21">
        <v>0</v>
      </c>
      <c r="B8" s="18">
        <v>1</v>
      </c>
      <c r="C8" s="22">
        <v>2</v>
      </c>
      <c r="D8" s="19">
        <v>3</v>
      </c>
      <c r="E8" s="22">
        <v>4</v>
      </c>
      <c r="F8" s="19">
        <v>5</v>
      </c>
      <c r="G8" s="19">
        <v>6</v>
      </c>
      <c r="H8" s="19">
        <v>7</v>
      </c>
      <c r="I8" s="22">
        <v>8</v>
      </c>
      <c r="J8" s="20">
        <v>9</v>
      </c>
    </row>
    <row r="9">
      <c r="A9" s="23" t="s">
        <v>26</v>
      </c>
      <c r="B9" s="24"/>
      <c r="C9" s="25" t="s">
        <v>27</v>
      </c>
      <c r="D9" s="26"/>
      <c r="E9" s="23" t="s">
        <v>28</v>
      </c>
      <c r="F9" s="26"/>
      <c r="G9" s="26"/>
      <c r="H9" s="26"/>
      <c r="I9" s="27">
        <f>SUMIFS(I10:I29,A10:A29,"P")</f>
        <v>0</v>
      </c>
      <c r="J9" s="28"/>
    </row>
    <row r="10" ht="30">
      <c r="A10" s="29" t="s">
        <v>29</v>
      </c>
      <c r="B10" s="29">
        <v>1</v>
      </c>
      <c r="C10" s="30" t="s">
        <v>61</v>
      </c>
      <c r="D10" s="29" t="s">
        <v>62</v>
      </c>
      <c r="E10" s="31" t="s">
        <v>63</v>
      </c>
      <c r="F10" s="32" t="s">
        <v>64</v>
      </c>
      <c r="G10" s="33">
        <v>200.36000000000001</v>
      </c>
      <c r="H10" s="34">
        <v>0</v>
      </c>
      <c r="I10" s="34">
        <f>ROUND(G10*H10,P4)</f>
        <v>0</v>
      </c>
      <c r="J10" s="29"/>
      <c r="O10" s="35">
        <f>I10*0.21</f>
        <v>0</v>
      </c>
      <c r="P10">
        <v>3</v>
      </c>
    </row>
    <row r="11">
      <c r="A11" s="29" t="s">
        <v>34</v>
      </c>
      <c r="B11" s="36"/>
      <c r="C11" s="37"/>
      <c r="D11" s="37"/>
      <c r="E11" s="31" t="s">
        <v>65</v>
      </c>
      <c r="F11" s="37"/>
      <c r="G11" s="37"/>
      <c r="H11" s="37"/>
      <c r="I11" s="37"/>
      <c r="J11" s="38"/>
    </row>
    <row r="12" ht="90">
      <c r="A12" s="29" t="s">
        <v>36</v>
      </c>
      <c r="B12" s="36"/>
      <c r="C12" s="37"/>
      <c r="D12" s="37"/>
      <c r="E12" s="39" t="s">
        <v>171</v>
      </c>
      <c r="F12" s="37"/>
      <c r="G12" s="37"/>
      <c r="H12" s="37"/>
      <c r="I12" s="37"/>
      <c r="J12" s="38"/>
    </row>
    <row r="13" ht="165">
      <c r="A13" s="29" t="s">
        <v>38</v>
      </c>
      <c r="B13" s="36"/>
      <c r="C13" s="37"/>
      <c r="D13" s="37"/>
      <c r="E13" s="31" t="s">
        <v>67</v>
      </c>
      <c r="F13" s="37"/>
      <c r="G13" s="37"/>
      <c r="H13" s="37"/>
      <c r="I13" s="37"/>
      <c r="J13" s="38"/>
    </row>
    <row r="14">
      <c r="A14" s="29" t="s">
        <v>29</v>
      </c>
      <c r="B14" s="29">
        <v>2</v>
      </c>
      <c r="C14" s="30" t="s">
        <v>74</v>
      </c>
      <c r="D14" s="29" t="s">
        <v>31</v>
      </c>
      <c r="E14" s="31" t="s">
        <v>75</v>
      </c>
      <c r="F14" s="32" t="s">
        <v>33</v>
      </c>
      <c r="G14" s="33">
        <v>1</v>
      </c>
      <c r="H14" s="34">
        <v>0</v>
      </c>
      <c r="I14" s="34">
        <f>ROUND(G14*H14,P4)</f>
        <v>0</v>
      </c>
      <c r="J14" s="29"/>
      <c r="O14" s="35">
        <f>I14*0.21</f>
        <v>0</v>
      </c>
      <c r="P14">
        <v>3</v>
      </c>
    </row>
    <row r="15">
      <c r="A15" s="29" t="s">
        <v>34</v>
      </c>
      <c r="B15" s="36"/>
      <c r="C15" s="37"/>
      <c r="D15" s="37"/>
      <c r="E15" s="44" t="s">
        <v>31</v>
      </c>
      <c r="F15" s="37"/>
      <c r="G15" s="37"/>
      <c r="H15" s="37"/>
      <c r="I15" s="37"/>
      <c r="J15" s="38"/>
    </row>
    <row r="16" ht="225">
      <c r="A16" s="29" t="s">
        <v>36</v>
      </c>
      <c r="B16" s="36"/>
      <c r="C16" s="37"/>
      <c r="D16" s="37"/>
      <c r="E16" s="39" t="s">
        <v>172</v>
      </c>
      <c r="F16" s="37"/>
      <c r="G16" s="37"/>
      <c r="H16" s="37"/>
      <c r="I16" s="37"/>
      <c r="J16" s="38"/>
    </row>
    <row r="17" ht="30">
      <c r="A17" s="29" t="s">
        <v>38</v>
      </c>
      <c r="B17" s="36"/>
      <c r="C17" s="37"/>
      <c r="D17" s="37"/>
      <c r="E17" s="31" t="s">
        <v>78</v>
      </c>
      <c r="F17" s="37"/>
      <c r="G17" s="37"/>
      <c r="H17" s="37"/>
      <c r="I17" s="37"/>
      <c r="J17" s="38"/>
    </row>
    <row r="18">
      <c r="A18" s="29" t="s">
        <v>29</v>
      </c>
      <c r="B18" s="29">
        <v>3</v>
      </c>
      <c r="C18" s="30" t="s">
        <v>115</v>
      </c>
      <c r="D18" s="29" t="s">
        <v>31</v>
      </c>
      <c r="E18" s="31" t="s">
        <v>116</v>
      </c>
      <c r="F18" s="32" t="s">
        <v>33</v>
      </c>
      <c r="G18" s="33">
        <v>1</v>
      </c>
      <c r="H18" s="34">
        <v>0</v>
      </c>
      <c r="I18" s="34">
        <f>ROUND(G18*H18,P4)</f>
        <v>0</v>
      </c>
      <c r="J18" s="29"/>
      <c r="O18" s="35">
        <f>I18*0.21</f>
        <v>0</v>
      </c>
      <c r="P18">
        <v>3</v>
      </c>
    </row>
    <row r="19">
      <c r="A19" s="29" t="s">
        <v>34</v>
      </c>
      <c r="B19" s="36"/>
      <c r="C19" s="37"/>
      <c r="D19" s="37"/>
      <c r="E19" s="44" t="s">
        <v>31</v>
      </c>
      <c r="F19" s="37"/>
      <c r="G19" s="37"/>
      <c r="H19" s="37"/>
      <c r="I19" s="37"/>
      <c r="J19" s="38"/>
    </row>
    <row r="20" ht="210">
      <c r="A20" s="29" t="s">
        <v>36</v>
      </c>
      <c r="B20" s="36"/>
      <c r="C20" s="37"/>
      <c r="D20" s="37"/>
      <c r="E20" s="39" t="s">
        <v>173</v>
      </c>
      <c r="F20" s="37"/>
      <c r="G20" s="37"/>
      <c r="H20" s="37"/>
      <c r="I20" s="37"/>
      <c r="J20" s="38"/>
    </row>
    <row r="21" ht="30">
      <c r="A21" s="29" t="s">
        <v>38</v>
      </c>
      <c r="B21" s="36"/>
      <c r="C21" s="37"/>
      <c r="D21" s="37"/>
      <c r="E21" s="31" t="s">
        <v>82</v>
      </c>
      <c r="F21" s="37"/>
      <c r="G21" s="37"/>
      <c r="H21" s="37"/>
      <c r="I21" s="37"/>
      <c r="J21" s="38"/>
    </row>
    <row r="22">
      <c r="A22" s="29" t="s">
        <v>29</v>
      </c>
      <c r="B22" s="29">
        <v>4</v>
      </c>
      <c r="C22" s="30" t="s">
        <v>90</v>
      </c>
      <c r="D22" s="29" t="s">
        <v>31</v>
      </c>
      <c r="E22" s="31" t="s">
        <v>91</v>
      </c>
      <c r="F22" s="32" t="s">
        <v>33</v>
      </c>
      <c r="G22" s="33">
        <v>1</v>
      </c>
      <c r="H22" s="34">
        <v>0</v>
      </c>
      <c r="I22" s="34">
        <f>ROUND(G22*H22,P4)</f>
        <v>0</v>
      </c>
      <c r="J22" s="29"/>
      <c r="O22" s="35">
        <f>I22*0.21</f>
        <v>0</v>
      </c>
      <c r="P22">
        <v>3</v>
      </c>
    </row>
    <row r="23">
      <c r="A23" s="29" t="s">
        <v>34</v>
      </c>
      <c r="B23" s="36"/>
      <c r="C23" s="37"/>
      <c r="D23" s="37"/>
      <c r="E23" s="44" t="s">
        <v>31</v>
      </c>
      <c r="F23" s="37"/>
      <c r="G23" s="37"/>
      <c r="H23" s="37"/>
      <c r="I23" s="37"/>
      <c r="J23" s="38"/>
    </row>
    <row r="24" ht="210">
      <c r="A24" s="29" t="s">
        <v>36</v>
      </c>
      <c r="B24" s="36"/>
      <c r="C24" s="37"/>
      <c r="D24" s="37"/>
      <c r="E24" s="39" t="s">
        <v>174</v>
      </c>
      <c r="F24" s="37"/>
      <c r="G24" s="37"/>
      <c r="H24" s="37"/>
      <c r="I24" s="37"/>
      <c r="J24" s="38"/>
    </row>
    <row r="25" ht="30">
      <c r="A25" s="29" t="s">
        <v>38</v>
      </c>
      <c r="B25" s="36"/>
      <c r="C25" s="37"/>
      <c r="D25" s="37"/>
      <c r="E25" s="31" t="s">
        <v>82</v>
      </c>
      <c r="F25" s="37"/>
      <c r="G25" s="37"/>
      <c r="H25" s="37"/>
      <c r="I25" s="37"/>
      <c r="J25" s="38"/>
    </row>
    <row r="26">
      <c r="A26" s="29" t="s">
        <v>29</v>
      </c>
      <c r="B26" s="29">
        <v>5</v>
      </c>
      <c r="C26" s="30" t="s">
        <v>93</v>
      </c>
      <c r="D26" s="29" t="s">
        <v>31</v>
      </c>
      <c r="E26" s="31" t="s">
        <v>94</v>
      </c>
      <c r="F26" s="32" t="s">
        <v>33</v>
      </c>
      <c r="G26" s="33">
        <v>1</v>
      </c>
      <c r="H26" s="34">
        <v>0</v>
      </c>
      <c r="I26" s="34">
        <f>ROUND(G26*H26,P4)</f>
        <v>0</v>
      </c>
      <c r="J26" s="29"/>
      <c r="O26" s="35">
        <f>I26*0.21</f>
        <v>0</v>
      </c>
      <c r="P26">
        <v>3</v>
      </c>
    </row>
    <row r="27" ht="150">
      <c r="A27" s="29" t="s">
        <v>34</v>
      </c>
      <c r="B27" s="36"/>
      <c r="C27" s="37"/>
      <c r="D27" s="37"/>
      <c r="E27" s="31" t="s">
        <v>95</v>
      </c>
      <c r="F27" s="37"/>
      <c r="G27" s="37"/>
      <c r="H27" s="37"/>
      <c r="I27" s="37"/>
      <c r="J27" s="38"/>
    </row>
    <row r="28" ht="150">
      <c r="A28" s="29" t="s">
        <v>36</v>
      </c>
      <c r="B28" s="36"/>
      <c r="C28" s="37"/>
      <c r="D28" s="37"/>
      <c r="E28" s="39" t="s">
        <v>175</v>
      </c>
      <c r="F28" s="37"/>
      <c r="G28" s="37"/>
      <c r="H28" s="37"/>
      <c r="I28" s="37"/>
      <c r="J28" s="38"/>
    </row>
    <row r="29" ht="75">
      <c r="A29" s="29" t="s">
        <v>38</v>
      </c>
      <c r="B29" s="40"/>
      <c r="C29" s="41"/>
      <c r="D29" s="41"/>
      <c r="E29" s="31" t="s">
        <v>97</v>
      </c>
      <c r="F29" s="41"/>
      <c r="G29" s="41"/>
      <c r="H29" s="41"/>
      <c r="I29" s="41"/>
      <c r="J29" s="43"/>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1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176</v>
      </c>
      <c r="I3" s="16">
        <f>SUMIFS(I9:I13,A9:A13,"SD")</f>
        <v>0</v>
      </c>
      <c r="J3" s="9"/>
      <c r="O3">
        <v>0</v>
      </c>
      <c r="P3">
        <v>2</v>
      </c>
    </row>
    <row r="4">
      <c r="A4" s="10" t="s">
        <v>8</v>
      </c>
      <c r="B4" s="11" t="s">
        <v>9</v>
      </c>
      <c r="C4" s="12" t="s">
        <v>10</v>
      </c>
      <c r="D4" s="13"/>
      <c r="E4" s="14" t="s">
        <v>11</v>
      </c>
      <c r="F4" s="7"/>
      <c r="G4" s="7"/>
      <c r="H4" s="7"/>
      <c r="I4" s="7"/>
      <c r="J4" s="9"/>
      <c r="O4">
        <v>0.14999999999999999</v>
      </c>
      <c r="P4">
        <v>2</v>
      </c>
    </row>
    <row r="5">
      <c r="A5" s="10" t="s">
        <v>12</v>
      </c>
      <c r="B5" s="11" t="s">
        <v>13</v>
      </c>
      <c r="C5" s="12" t="s">
        <v>176</v>
      </c>
      <c r="D5" s="13"/>
      <c r="E5" s="14" t="s">
        <v>177</v>
      </c>
      <c r="F5" s="7"/>
      <c r="G5" s="7"/>
      <c r="H5" s="7"/>
      <c r="I5" s="7"/>
      <c r="J5" s="9"/>
      <c r="O5">
        <v>0.20999999999999999</v>
      </c>
    </row>
    <row r="6">
      <c r="A6" s="17" t="s">
        <v>15</v>
      </c>
      <c r="B6" s="18" t="s">
        <v>16</v>
      </c>
      <c r="C6" s="19" t="s">
        <v>17</v>
      </c>
      <c r="D6" s="19" t="s">
        <v>18</v>
      </c>
      <c r="E6" s="19" t="s">
        <v>19</v>
      </c>
      <c r="F6" s="19" t="s">
        <v>20</v>
      </c>
      <c r="G6" s="19" t="s">
        <v>21</v>
      </c>
      <c r="H6" s="19" t="s">
        <v>22</v>
      </c>
      <c r="I6" s="19"/>
      <c r="J6" s="20" t="s">
        <v>23</v>
      </c>
    </row>
    <row r="7">
      <c r="A7" s="17"/>
      <c r="B7" s="18"/>
      <c r="C7" s="19"/>
      <c r="D7" s="19"/>
      <c r="E7" s="19"/>
      <c r="F7" s="19"/>
      <c r="G7" s="19"/>
      <c r="H7" s="19" t="s">
        <v>24</v>
      </c>
      <c r="I7" s="19" t="s">
        <v>25</v>
      </c>
      <c r="J7" s="20"/>
    </row>
    <row r="8">
      <c r="A8" s="21">
        <v>0</v>
      </c>
      <c r="B8" s="18">
        <v>1</v>
      </c>
      <c r="C8" s="22">
        <v>2</v>
      </c>
      <c r="D8" s="19">
        <v>3</v>
      </c>
      <c r="E8" s="22">
        <v>4</v>
      </c>
      <c r="F8" s="19">
        <v>5</v>
      </c>
      <c r="G8" s="19">
        <v>6</v>
      </c>
      <c r="H8" s="19">
        <v>7</v>
      </c>
      <c r="I8" s="22">
        <v>8</v>
      </c>
      <c r="J8" s="20">
        <v>9</v>
      </c>
    </row>
    <row r="9">
      <c r="A9" s="23" t="s">
        <v>26</v>
      </c>
      <c r="B9" s="24"/>
      <c r="C9" s="25" t="s">
        <v>27</v>
      </c>
      <c r="D9" s="26"/>
      <c r="E9" s="23" t="s">
        <v>28</v>
      </c>
      <c r="F9" s="26"/>
      <c r="G9" s="26"/>
      <c r="H9" s="26"/>
      <c r="I9" s="27">
        <f>SUMIFS(I10:I13,A10:A13,"P")</f>
        <v>0</v>
      </c>
      <c r="J9" s="28"/>
    </row>
    <row r="10" ht="30">
      <c r="A10" s="29" t="s">
        <v>29</v>
      </c>
      <c r="B10" s="29">
        <v>1</v>
      </c>
      <c r="C10" s="30" t="s">
        <v>61</v>
      </c>
      <c r="D10" s="29" t="s">
        <v>62</v>
      </c>
      <c r="E10" s="31" t="s">
        <v>63</v>
      </c>
      <c r="F10" s="32" t="s">
        <v>64</v>
      </c>
      <c r="G10" s="33">
        <v>15</v>
      </c>
      <c r="H10" s="34">
        <v>0</v>
      </c>
      <c r="I10" s="34">
        <f>ROUND(G10*H10,P4)</f>
        <v>0</v>
      </c>
      <c r="J10" s="29"/>
      <c r="O10" s="35">
        <f>I10*0.21</f>
        <v>0</v>
      </c>
      <c r="P10">
        <v>3</v>
      </c>
    </row>
    <row r="11">
      <c r="A11" s="29" t="s">
        <v>34</v>
      </c>
      <c r="B11" s="36"/>
      <c r="C11" s="37"/>
      <c r="D11" s="37"/>
      <c r="E11" s="31" t="s">
        <v>65</v>
      </c>
      <c r="F11" s="37"/>
      <c r="G11" s="37"/>
      <c r="H11" s="37"/>
      <c r="I11" s="37"/>
      <c r="J11" s="38"/>
    </row>
    <row r="12" ht="60">
      <c r="A12" s="29" t="s">
        <v>36</v>
      </c>
      <c r="B12" s="36"/>
      <c r="C12" s="37"/>
      <c r="D12" s="37"/>
      <c r="E12" s="39" t="s">
        <v>178</v>
      </c>
      <c r="F12" s="37"/>
      <c r="G12" s="37"/>
      <c r="H12" s="37"/>
      <c r="I12" s="37"/>
      <c r="J12" s="38"/>
    </row>
    <row r="13" ht="165">
      <c r="A13" s="29" t="s">
        <v>38</v>
      </c>
      <c r="B13" s="40"/>
      <c r="C13" s="41"/>
      <c r="D13" s="41"/>
      <c r="E13" s="31" t="s">
        <v>67</v>
      </c>
      <c r="F13" s="41"/>
      <c r="G13" s="41"/>
      <c r="H13" s="41"/>
      <c r="I13" s="41"/>
      <c r="J13" s="43"/>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1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179</v>
      </c>
      <c r="I3" s="16">
        <f>SUMIFS(I9:I143,A9:A143,"SD")</f>
        <v>0</v>
      </c>
      <c r="J3" s="9"/>
      <c r="O3">
        <v>0</v>
      </c>
      <c r="P3">
        <v>2</v>
      </c>
    </row>
    <row r="4">
      <c r="A4" s="10" t="s">
        <v>8</v>
      </c>
      <c r="B4" s="11" t="s">
        <v>9</v>
      </c>
      <c r="C4" s="12" t="s">
        <v>10</v>
      </c>
      <c r="D4" s="13"/>
      <c r="E4" s="14" t="s">
        <v>11</v>
      </c>
      <c r="F4" s="7"/>
      <c r="G4" s="7"/>
      <c r="H4" s="7"/>
      <c r="I4" s="7"/>
      <c r="J4" s="9"/>
      <c r="O4">
        <v>0.14999999999999999</v>
      </c>
      <c r="P4">
        <v>2</v>
      </c>
    </row>
    <row r="5">
      <c r="A5" s="10" t="s">
        <v>12</v>
      </c>
      <c r="B5" s="11" t="s">
        <v>13</v>
      </c>
      <c r="C5" s="12" t="s">
        <v>179</v>
      </c>
      <c r="D5" s="13"/>
      <c r="E5" s="14" t="s">
        <v>180</v>
      </c>
      <c r="F5" s="7"/>
      <c r="G5" s="7"/>
      <c r="H5" s="7"/>
      <c r="I5" s="7"/>
      <c r="J5" s="9"/>
      <c r="O5">
        <v>0.20999999999999999</v>
      </c>
    </row>
    <row r="6">
      <c r="A6" s="17" t="s">
        <v>15</v>
      </c>
      <c r="B6" s="18" t="s">
        <v>16</v>
      </c>
      <c r="C6" s="19" t="s">
        <v>17</v>
      </c>
      <c r="D6" s="19" t="s">
        <v>18</v>
      </c>
      <c r="E6" s="19" t="s">
        <v>19</v>
      </c>
      <c r="F6" s="19" t="s">
        <v>20</v>
      </c>
      <c r="G6" s="19" t="s">
        <v>21</v>
      </c>
      <c r="H6" s="19" t="s">
        <v>22</v>
      </c>
      <c r="I6" s="19"/>
      <c r="J6" s="20" t="s">
        <v>23</v>
      </c>
    </row>
    <row r="7">
      <c r="A7" s="17"/>
      <c r="B7" s="18"/>
      <c r="C7" s="19"/>
      <c r="D7" s="19"/>
      <c r="E7" s="19"/>
      <c r="F7" s="19"/>
      <c r="G7" s="19"/>
      <c r="H7" s="19" t="s">
        <v>24</v>
      </c>
      <c r="I7" s="19" t="s">
        <v>25</v>
      </c>
      <c r="J7" s="20"/>
    </row>
    <row r="8">
      <c r="A8" s="21">
        <v>0</v>
      </c>
      <c r="B8" s="18">
        <v>1</v>
      </c>
      <c r="C8" s="22">
        <v>2</v>
      </c>
      <c r="D8" s="19">
        <v>3</v>
      </c>
      <c r="E8" s="22">
        <v>4</v>
      </c>
      <c r="F8" s="19">
        <v>5</v>
      </c>
      <c r="G8" s="19">
        <v>6</v>
      </c>
      <c r="H8" s="19">
        <v>7</v>
      </c>
      <c r="I8" s="22">
        <v>8</v>
      </c>
      <c r="J8" s="20">
        <v>9</v>
      </c>
    </row>
    <row r="9">
      <c r="A9" s="23" t="s">
        <v>26</v>
      </c>
      <c r="B9" s="24"/>
      <c r="C9" s="25" t="s">
        <v>27</v>
      </c>
      <c r="D9" s="26"/>
      <c r="E9" s="23" t="s">
        <v>28</v>
      </c>
      <c r="F9" s="26"/>
      <c r="G9" s="26"/>
      <c r="H9" s="26"/>
      <c r="I9" s="27">
        <f>SUMIFS(I10:I33,A10:A33,"P")</f>
        <v>0</v>
      </c>
      <c r="J9" s="28"/>
    </row>
    <row r="10" ht="30">
      <c r="A10" s="29" t="s">
        <v>29</v>
      </c>
      <c r="B10" s="29">
        <v>1</v>
      </c>
      <c r="C10" s="30" t="s">
        <v>61</v>
      </c>
      <c r="D10" s="29" t="s">
        <v>62</v>
      </c>
      <c r="E10" s="31" t="s">
        <v>63</v>
      </c>
      <c r="F10" s="32" t="s">
        <v>64</v>
      </c>
      <c r="G10" s="33">
        <v>592.93600000000004</v>
      </c>
      <c r="H10" s="34">
        <v>0</v>
      </c>
      <c r="I10" s="34">
        <f>ROUND(G10*H10,P4)</f>
        <v>0</v>
      </c>
      <c r="J10" s="29"/>
      <c r="O10" s="35">
        <f>I10*0.21</f>
        <v>0</v>
      </c>
      <c r="P10">
        <v>3</v>
      </c>
    </row>
    <row r="11">
      <c r="A11" s="29" t="s">
        <v>34</v>
      </c>
      <c r="B11" s="36"/>
      <c r="C11" s="37"/>
      <c r="D11" s="37"/>
      <c r="E11" s="31" t="s">
        <v>65</v>
      </c>
      <c r="F11" s="37"/>
      <c r="G11" s="37"/>
      <c r="H11" s="37"/>
      <c r="I11" s="37"/>
      <c r="J11" s="38"/>
    </row>
    <row r="12" ht="90">
      <c r="A12" s="29" t="s">
        <v>36</v>
      </c>
      <c r="B12" s="36"/>
      <c r="C12" s="37"/>
      <c r="D12" s="37"/>
      <c r="E12" s="39" t="s">
        <v>181</v>
      </c>
      <c r="F12" s="37"/>
      <c r="G12" s="37"/>
      <c r="H12" s="37"/>
      <c r="I12" s="37"/>
      <c r="J12" s="38"/>
    </row>
    <row r="13" ht="165">
      <c r="A13" s="29" t="s">
        <v>38</v>
      </c>
      <c r="B13" s="36"/>
      <c r="C13" s="37"/>
      <c r="D13" s="37"/>
      <c r="E13" s="31" t="s">
        <v>67</v>
      </c>
      <c r="F13" s="37"/>
      <c r="G13" s="37"/>
      <c r="H13" s="37"/>
      <c r="I13" s="37"/>
      <c r="J13" s="38"/>
    </row>
    <row r="14">
      <c r="A14" s="29" t="s">
        <v>29</v>
      </c>
      <c r="B14" s="29">
        <v>2</v>
      </c>
      <c r="C14" s="30" t="s">
        <v>74</v>
      </c>
      <c r="D14" s="29" t="s">
        <v>31</v>
      </c>
      <c r="E14" s="31" t="s">
        <v>75</v>
      </c>
      <c r="F14" s="32" t="s">
        <v>33</v>
      </c>
      <c r="G14" s="33">
        <v>1</v>
      </c>
      <c r="H14" s="34">
        <v>0</v>
      </c>
      <c r="I14" s="34">
        <f>ROUND(G14*H14,P4)</f>
        <v>0</v>
      </c>
      <c r="J14" s="29"/>
      <c r="O14" s="35">
        <f>I14*0.21</f>
        <v>0</v>
      </c>
      <c r="P14">
        <v>3</v>
      </c>
    </row>
    <row r="15">
      <c r="A15" s="29" t="s">
        <v>34</v>
      </c>
      <c r="B15" s="36"/>
      <c r="C15" s="37"/>
      <c r="D15" s="37"/>
      <c r="E15" s="44" t="s">
        <v>31</v>
      </c>
      <c r="F15" s="37"/>
      <c r="G15" s="37"/>
      <c r="H15" s="37"/>
      <c r="I15" s="37"/>
      <c r="J15" s="38"/>
    </row>
    <row r="16" ht="225">
      <c r="A16" s="29" t="s">
        <v>36</v>
      </c>
      <c r="B16" s="36"/>
      <c r="C16" s="37"/>
      <c r="D16" s="37"/>
      <c r="E16" s="39" t="s">
        <v>182</v>
      </c>
      <c r="F16" s="37"/>
      <c r="G16" s="37"/>
      <c r="H16" s="37"/>
      <c r="I16" s="37"/>
      <c r="J16" s="38"/>
    </row>
    <row r="17" ht="30">
      <c r="A17" s="29" t="s">
        <v>38</v>
      </c>
      <c r="B17" s="36"/>
      <c r="C17" s="37"/>
      <c r="D17" s="37"/>
      <c r="E17" s="31" t="s">
        <v>78</v>
      </c>
      <c r="F17" s="37"/>
      <c r="G17" s="37"/>
      <c r="H17" s="37"/>
      <c r="I17" s="37"/>
      <c r="J17" s="38"/>
    </row>
    <row r="18">
      <c r="A18" s="29" t="s">
        <v>29</v>
      </c>
      <c r="B18" s="29">
        <v>3</v>
      </c>
      <c r="C18" s="30" t="s">
        <v>115</v>
      </c>
      <c r="D18" s="29" t="s">
        <v>31</v>
      </c>
      <c r="E18" s="31" t="s">
        <v>116</v>
      </c>
      <c r="F18" s="32" t="s">
        <v>33</v>
      </c>
      <c r="G18" s="33">
        <v>1</v>
      </c>
      <c r="H18" s="34">
        <v>0</v>
      </c>
      <c r="I18" s="34">
        <f>ROUND(G18*H18,P4)</f>
        <v>0</v>
      </c>
      <c r="J18" s="29"/>
      <c r="O18" s="35">
        <f>I18*0.21</f>
        <v>0</v>
      </c>
      <c r="P18">
        <v>3</v>
      </c>
    </row>
    <row r="19">
      <c r="A19" s="29" t="s">
        <v>34</v>
      </c>
      <c r="B19" s="36"/>
      <c r="C19" s="37"/>
      <c r="D19" s="37"/>
      <c r="E19" s="44" t="s">
        <v>31</v>
      </c>
      <c r="F19" s="37"/>
      <c r="G19" s="37"/>
      <c r="H19" s="37"/>
      <c r="I19" s="37"/>
      <c r="J19" s="38"/>
    </row>
    <row r="20" ht="210">
      <c r="A20" s="29" t="s">
        <v>36</v>
      </c>
      <c r="B20" s="36"/>
      <c r="C20" s="37"/>
      <c r="D20" s="37"/>
      <c r="E20" s="39" t="s">
        <v>183</v>
      </c>
      <c r="F20" s="37"/>
      <c r="G20" s="37"/>
      <c r="H20" s="37"/>
      <c r="I20" s="37"/>
      <c r="J20" s="38"/>
    </row>
    <row r="21" ht="30">
      <c r="A21" s="29" t="s">
        <v>38</v>
      </c>
      <c r="B21" s="36"/>
      <c r="C21" s="37"/>
      <c r="D21" s="37"/>
      <c r="E21" s="31" t="s">
        <v>82</v>
      </c>
      <c r="F21" s="37"/>
      <c r="G21" s="37"/>
      <c r="H21" s="37"/>
      <c r="I21" s="37"/>
      <c r="J21" s="38"/>
    </row>
    <row r="22">
      <c r="A22" s="29" t="s">
        <v>29</v>
      </c>
      <c r="B22" s="29">
        <v>4</v>
      </c>
      <c r="C22" s="30" t="s">
        <v>90</v>
      </c>
      <c r="D22" s="29" t="s">
        <v>31</v>
      </c>
      <c r="E22" s="31" t="s">
        <v>91</v>
      </c>
      <c r="F22" s="32" t="s">
        <v>33</v>
      </c>
      <c r="G22" s="33">
        <v>1</v>
      </c>
      <c r="H22" s="34">
        <v>0</v>
      </c>
      <c r="I22" s="34">
        <f>ROUND(G22*H22,P4)</f>
        <v>0</v>
      </c>
      <c r="J22" s="29"/>
      <c r="O22" s="35">
        <f>I22*0.21</f>
        <v>0</v>
      </c>
      <c r="P22">
        <v>3</v>
      </c>
    </row>
    <row r="23">
      <c r="A23" s="29" t="s">
        <v>34</v>
      </c>
      <c r="B23" s="36"/>
      <c r="C23" s="37"/>
      <c r="D23" s="37"/>
      <c r="E23" s="44" t="s">
        <v>31</v>
      </c>
      <c r="F23" s="37"/>
      <c r="G23" s="37"/>
      <c r="H23" s="37"/>
      <c r="I23" s="37"/>
      <c r="J23" s="38"/>
    </row>
    <row r="24" ht="195">
      <c r="A24" s="29" t="s">
        <v>36</v>
      </c>
      <c r="B24" s="36"/>
      <c r="C24" s="37"/>
      <c r="D24" s="37"/>
      <c r="E24" s="39" t="s">
        <v>184</v>
      </c>
      <c r="F24" s="37"/>
      <c r="G24" s="37"/>
      <c r="H24" s="37"/>
      <c r="I24" s="37"/>
      <c r="J24" s="38"/>
    </row>
    <row r="25" ht="30">
      <c r="A25" s="29" t="s">
        <v>38</v>
      </c>
      <c r="B25" s="36"/>
      <c r="C25" s="37"/>
      <c r="D25" s="37"/>
      <c r="E25" s="31" t="s">
        <v>82</v>
      </c>
      <c r="F25" s="37"/>
      <c r="G25" s="37"/>
      <c r="H25" s="37"/>
      <c r="I25" s="37"/>
      <c r="J25" s="38"/>
    </row>
    <row r="26">
      <c r="A26" s="29" t="s">
        <v>29</v>
      </c>
      <c r="B26" s="29">
        <v>5</v>
      </c>
      <c r="C26" s="30" t="s">
        <v>93</v>
      </c>
      <c r="D26" s="29" t="s">
        <v>31</v>
      </c>
      <c r="E26" s="31" t="s">
        <v>94</v>
      </c>
      <c r="F26" s="32" t="s">
        <v>33</v>
      </c>
      <c r="G26" s="33">
        <v>1</v>
      </c>
      <c r="H26" s="34">
        <v>0</v>
      </c>
      <c r="I26" s="34">
        <f>ROUND(G26*H26,P4)</f>
        <v>0</v>
      </c>
      <c r="J26" s="29"/>
      <c r="O26" s="35">
        <f>I26*0.21</f>
        <v>0</v>
      </c>
      <c r="P26">
        <v>3</v>
      </c>
    </row>
    <row r="27" ht="150">
      <c r="A27" s="29" t="s">
        <v>34</v>
      </c>
      <c r="B27" s="36"/>
      <c r="C27" s="37"/>
      <c r="D27" s="37"/>
      <c r="E27" s="31" t="s">
        <v>95</v>
      </c>
      <c r="F27" s="37"/>
      <c r="G27" s="37"/>
      <c r="H27" s="37"/>
      <c r="I27" s="37"/>
      <c r="J27" s="38"/>
    </row>
    <row r="28" ht="150">
      <c r="A28" s="29" t="s">
        <v>36</v>
      </c>
      <c r="B28" s="36"/>
      <c r="C28" s="37"/>
      <c r="D28" s="37"/>
      <c r="E28" s="39" t="s">
        <v>185</v>
      </c>
      <c r="F28" s="37"/>
      <c r="G28" s="37"/>
      <c r="H28" s="37"/>
      <c r="I28" s="37"/>
      <c r="J28" s="38"/>
    </row>
    <row r="29" ht="75">
      <c r="A29" s="29" t="s">
        <v>38</v>
      </c>
      <c r="B29" s="36"/>
      <c r="C29" s="37"/>
      <c r="D29" s="37"/>
      <c r="E29" s="31" t="s">
        <v>97</v>
      </c>
      <c r="F29" s="37"/>
      <c r="G29" s="37"/>
      <c r="H29" s="37"/>
      <c r="I29" s="37"/>
      <c r="J29" s="38"/>
    </row>
    <row r="30">
      <c r="A30" s="29" t="s">
        <v>29</v>
      </c>
      <c r="B30" s="29">
        <v>6</v>
      </c>
      <c r="C30" s="30" t="s">
        <v>98</v>
      </c>
      <c r="D30" s="29" t="s">
        <v>31</v>
      </c>
      <c r="E30" s="31" t="s">
        <v>99</v>
      </c>
      <c r="F30" s="32" t="s">
        <v>33</v>
      </c>
      <c r="G30" s="33">
        <v>1</v>
      </c>
      <c r="H30" s="34">
        <v>0</v>
      </c>
      <c r="I30" s="34">
        <f>ROUND(G30*H30,P4)</f>
        <v>0</v>
      </c>
      <c r="J30" s="29"/>
      <c r="O30" s="35">
        <f>I30*0.21</f>
        <v>0</v>
      </c>
      <c r="P30">
        <v>3</v>
      </c>
    </row>
    <row r="31">
      <c r="A31" s="29" t="s">
        <v>34</v>
      </c>
      <c r="B31" s="36"/>
      <c r="C31" s="37"/>
      <c r="D31" s="37"/>
      <c r="E31" s="44" t="s">
        <v>31</v>
      </c>
      <c r="F31" s="37"/>
      <c r="G31" s="37"/>
      <c r="H31" s="37"/>
      <c r="I31" s="37"/>
      <c r="J31" s="38"/>
    </row>
    <row r="32" ht="240">
      <c r="A32" s="29" t="s">
        <v>36</v>
      </c>
      <c r="B32" s="36"/>
      <c r="C32" s="37"/>
      <c r="D32" s="37"/>
      <c r="E32" s="39" t="s">
        <v>186</v>
      </c>
      <c r="F32" s="37"/>
      <c r="G32" s="37"/>
      <c r="H32" s="37"/>
      <c r="I32" s="37"/>
      <c r="J32" s="38"/>
    </row>
    <row r="33" ht="30">
      <c r="A33" s="29" t="s">
        <v>38</v>
      </c>
      <c r="B33" s="36"/>
      <c r="C33" s="37"/>
      <c r="D33" s="37"/>
      <c r="E33" s="31" t="s">
        <v>82</v>
      </c>
      <c r="F33" s="37"/>
      <c r="G33" s="37"/>
      <c r="H33" s="37"/>
      <c r="I33" s="37"/>
      <c r="J33" s="38"/>
    </row>
    <row r="34">
      <c r="A34" s="23" t="s">
        <v>26</v>
      </c>
      <c r="B34" s="24"/>
      <c r="C34" s="25" t="s">
        <v>187</v>
      </c>
      <c r="D34" s="26"/>
      <c r="E34" s="23" t="s">
        <v>188</v>
      </c>
      <c r="F34" s="26"/>
      <c r="G34" s="26"/>
      <c r="H34" s="26"/>
      <c r="I34" s="27">
        <f>SUMIFS(I35:I54,A35:A54,"P")</f>
        <v>0</v>
      </c>
      <c r="J34" s="28"/>
    </row>
    <row r="35">
      <c r="A35" s="29" t="s">
        <v>29</v>
      </c>
      <c r="B35" s="29">
        <v>7</v>
      </c>
      <c r="C35" s="30" t="s">
        <v>189</v>
      </c>
      <c r="D35" s="29" t="s">
        <v>31</v>
      </c>
      <c r="E35" s="31" t="s">
        <v>190</v>
      </c>
      <c r="F35" s="32" t="s">
        <v>191</v>
      </c>
      <c r="G35" s="33">
        <v>17</v>
      </c>
      <c r="H35" s="34">
        <v>0</v>
      </c>
      <c r="I35" s="34">
        <f>ROUND(G35*H35,P4)</f>
        <v>0</v>
      </c>
      <c r="J35" s="29"/>
      <c r="O35" s="35">
        <f>I35*0.21</f>
        <v>0</v>
      </c>
      <c r="P35">
        <v>3</v>
      </c>
    </row>
    <row r="36" ht="30">
      <c r="A36" s="29" t="s">
        <v>34</v>
      </c>
      <c r="B36" s="36"/>
      <c r="C36" s="37"/>
      <c r="D36" s="37"/>
      <c r="E36" s="31" t="s">
        <v>192</v>
      </c>
      <c r="F36" s="37"/>
      <c r="G36" s="37"/>
      <c r="H36" s="37"/>
      <c r="I36" s="37"/>
      <c r="J36" s="38"/>
    </row>
    <row r="37" ht="60">
      <c r="A37" s="29" t="s">
        <v>36</v>
      </c>
      <c r="B37" s="36"/>
      <c r="C37" s="37"/>
      <c r="D37" s="37"/>
      <c r="E37" s="39" t="s">
        <v>193</v>
      </c>
      <c r="F37" s="37"/>
      <c r="G37" s="37"/>
      <c r="H37" s="37"/>
      <c r="I37" s="37"/>
      <c r="J37" s="38"/>
    </row>
    <row r="38" ht="30">
      <c r="A38" s="29" t="s">
        <v>38</v>
      </c>
      <c r="B38" s="36"/>
      <c r="C38" s="37"/>
      <c r="D38" s="37"/>
      <c r="E38" s="31" t="s">
        <v>194</v>
      </c>
      <c r="F38" s="37"/>
      <c r="G38" s="37"/>
      <c r="H38" s="37"/>
      <c r="I38" s="37"/>
      <c r="J38" s="38"/>
    </row>
    <row r="39">
      <c r="A39" s="29" t="s">
        <v>29</v>
      </c>
      <c r="B39" s="29">
        <v>8</v>
      </c>
      <c r="C39" s="30" t="s">
        <v>195</v>
      </c>
      <c r="D39" s="29" t="s">
        <v>31</v>
      </c>
      <c r="E39" s="31" t="s">
        <v>196</v>
      </c>
      <c r="F39" s="32" t="s">
        <v>110</v>
      </c>
      <c r="G39" s="33">
        <v>264</v>
      </c>
      <c r="H39" s="34">
        <v>0</v>
      </c>
      <c r="I39" s="34">
        <f>ROUND(G39*H39,P4)</f>
        <v>0</v>
      </c>
      <c r="J39" s="29"/>
      <c r="O39" s="35">
        <f>I39*0.21</f>
        <v>0</v>
      </c>
      <c r="P39">
        <v>3</v>
      </c>
    </row>
    <row r="40">
      <c r="A40" s="29" t="s">
        <v>34</v>
      </c>
      <c r="B40" s="36"/>
      <c r="C40" s="37"/>
      <c r="D40" s="37"/>
      <c r="E40" s="31" t="s">
        <v>197</v>
      </c>
      <c r="F40" s="37"/>
      <c r="G40" s="37"/>
      <c r="H40" s="37"/>
      <c r="I40" s="37"/>
      <c r="J40" s="38"/>
    </row>
    <row r="41" ht="90">
      <c r="A41" s="29" t="s">
        <v>36</v>
      </c>
      <c r="B41" s="36"/>
      <c r="C41" s="37"/>
      <c r="D41" s="37"/>
      <c r="E41" s="39" t="s">
        <v>198</v>
      </c>
      <c r="F41" s="37"/>
      <c r="G41" s="37"/>
      <c r="H41" s="37"/>
      <c r="I41" s="37"/>
      <c r="J41" s="38"/>
    </row>
    <row r="42" ht="405">
      <c r="A42" s="29" t="s">
        <v>38</v>
      </c>
      <c r="B42" s="36"/>
      <c r="C42" s="37"/>
      <c r="D42" s="37"/>
      <c r="E42" s="31" t="s">
        <v>199</v>
      </c>
      <c r="F42" s="37"/>
      <c r="G42" s="37"/>
      <c r="H42" s="37"/>
      <c r="I42" s="37"/>
      <c r="J42" s="38"/>
    </row>
    <row r="43">
      <c r="A43" s="29" t="s">
        <v>29</v>
      </c>
      <c r="B43" s="29">
        <v>9</v>
      </c>
      <c r="C43" s="30" t="s">
        <v>200</v>
      </c>
      <c r="D43" s="29" t="s">
        <v>31</v>
      </c>
      <c r="E43" s="31" t="s">
        <v>201</v>
      </c>
      <c r="F43" s="32" t="s">
        <v>110</v>
      </c>
      <c r="G43" s="33">
        <v>32.468000000000004</v>
      </c>
      <c r="H43" s="34">
        <v>0</v>
      </c>
      <c r="I43" s="34">
        <f>ROUND(G43*H43,P4)</f>
        <v>0</v>
      </c>
      <c r="J43" s="29"/>
      <c r="O43" s="35">
        <f>I43*0.21</f>
        <v>0</v>
      </c>
      <c r="P43">
        <v>3</v>
      </c>
    </row>
    <row r="44">
      <c r="A44" s="29" t="s">
        <v>34</v>
      </c>
      <c r="B44" s="36"/>
      <c r="C44" s="37"/>
      <c r="D44" s="37"/>
      <c r="E44" s="31" t="s">
        <v>197</v>
      </c>
      <c r="F44" s="37"/>
      <c r="G44" s="37"/>
      <c r="H44" s="37"/>
      <c r="I44" s="37"/>
      <c r="J44" s="38"/>
    </row>
    <row r="45" ht="105">
      <c r="A45" s="29" t="s">
        <v>36</v>
      </c>
      <c r="B45" s="36"/>
      <c r="C45" s="37"/>
      <c r="D45" s="37"/>
      <c r="E45" s="39" t="s">
        <v>202</v>
      </c>
      <c r="F45" s="37"/>
      <c r="G45" s="37"/>
      <c r="H45" s="37"/>
      <c r="I45" s="37"/>
      <c r="J45" s="38"/>
    </row>
    <row r="46" ht="405">
      <c r="A46" s="29" t="s">
        <v>38</v>
      </c>
      <c r="B46" s="36"/>
      <c r="C46" s="37"/>
      <c r="D46" s="37"/>
      <c r="E46" s="31" t="s">
        <v>199</v>
      </c>
      <c r="F46" s="37"/>
      <c r="G46" s="37"/>
      <c r="H46" s="37"/>
      <c r="I46" s="37"/>
      <c r="J46" s="38"/>
    </row>
    <row r="47">
      <c r="A47" s="29" t="s">
        <v>29</v>
      </c>
      <c r="B47" s="29">
        <v>10</v>
      </c>
      <c r="C47" s="30" t="s">
        <v>203</v>
      </c>
      <c r="D47" s="29" t="s">
        <v>31</v>
      </c>
      <c r="E47" s="31" t="s">
        <v>204</v>
      </c>
      <c r="F47" s="32" t="s">
        <v>110</v>
      </c>
      <c r="G47" s="33">
        <v>296.5</v>
      </c>
      <c r="H47" s="34">
        <v>0</v>
      </c>
      <c r="I47" s="34">
        <f>ROUND(G47*H47,P4)</f>
        <v>0</v>
      </c>
      <c r="J47" s="29"/>
      <c r="O47" s="35">
        <f>I47*0.21</f>
        <v>0</v>
      </c>
      <c r="P47">
        <v>3</v>
      </c>
    </row>
    <row r="48">
      <c r="A48" s="29" t="s">
        <v>34</v>
      </c>
      <c r="B48" s="36"/>
      <c r="C48" s="37"/>
      <c r="D48" s="37"/>
      <c r="E48" s="44" t="s">
        <v>31</v>
      </c>
      <c r="F48" s="37"/>
      <c r="G48" s="37"/>
      <c r="H48" s="37"/>
      <c r="I48" s="37"/>
      <c r="J48" s="38"/>
    </row>
    <row r="49" ht="75">
      <c r="A49" s="29" t="s">
        <v>36</v>
      </c>
      <c r="B49" s="36"/>
      <c r="C49" s="37"/>
      <c r="D49" s="37"/>
      <c r="E49" s="39" t="s">
        <v>205</v>
      </c>
      <c r="F49" s="37"/>
      <c r="G49" s="37"/>
      <c r="H49" s="37"/>
      <c r="I49" s="37"/>
      <c r="J49" s="38"/>
    </row>
    <row r="50" ht="240">
      <c r="A50" s="29" t="s">
        <v>38</v>
      </c>
      <c r="B50" s="36"/>
      <c r="C50" s="37"/>
      <c r="D50" s="37"/>
      <c r="E50" s="31" t="s">
        <v>206</v>
      </c>
      <c r="F50" s="37"/>
      <c r="G50" s="37"/>
      <c r="H50" s="37"/>
      <c r="I50" s="37"/>
      <c r="J50" s="38"/>
    </row>
    <row r="51">
      <c r="A51" s="29" t="s">
        <v>29</v>
      </c>
      <c r="B51" s="29">
        <v>11</v>
      </c>
      <c r="C51" s="30" t="s">
        <v>207</v>
      </c>
      <c r="D51" s="29" t="s">
        <v>31</v>
      </c>
      <c r="E51" s="31" t="s">
        <v>208</v>
      </c>
      <c r="F51" s="32" t="s">
        <v>110</v>
      </c>
      <c r="G51" s="33">
        <v>275.30000000000001</v>
      </c>
      <c r="H51" s="34">
        <v>0</v>
      </c>
      <c r="I51" s="34">
        <f>ROUND(G51*H51,P4)</f>
        <v>0</v>
      </c>
      <c r="J51" s="29"/>
      <c r="O51" s="35">
        <f>I51*0.21</f>
        <v>0</v>
      </c>
      <c r="P51">
        <v>3</v>
      </c>
    </row>
    <row r="52">
      <c r="A52" s="29" t="s">
        <v>34</v>
      </c>
      <c r="B52" s="36"/>
      <c r="C52" s="37"/>
      <c r="D52" s="37"/>
      <c r="E52" s="44" t="s">
        <v>31</v>
      </c>
      <c r="F52" s="37"/>
      <c r="G52" s="37"/>
      <c r="H52" s="37"/>
      <c r="I52" s="37"/>
      <c r="J52" s="38"/>
    </row>
    <row r="53" ht="135">
      <c r="A53" s="29" t="s">
        <v>36</v>
      </c>
      <c r="B53" s="36"/>
      <c r="C53" s="37"/>
      <c r="D53" s="37"/>
      <c r="E53" s="39" t="s">
        <v>209</v>
      </c>
      <c r="F53" s="37"/>
      <c r="G53" s="37"/>
      <c r="H53" s="37"/>
      <c r="I53" s="37"/>
      <c r="J53" s="38"/>
    </row>
    <row r="54" ht="390">
      <c r="A54" s="29" t="s">
        <v>38</v>
      </c>
      <c r="B54" s="36"/>
      <c r="C54" s="37"/>
      <c r="D54" s="37"/>
      <c r="E54" s="31" t="s">
        <v>210</v>
      </c>
      <c r="F54" s="37"/>
      <c r="G54" s="37"/>
      <c r="H54" s="37"/>
      <c r="I54" s="37"/>
      <c r="J54" s="38"/>
    </row>
    <row r="55">
      <c r="A55" s="23" t="s">
        <v>26</v>
      </c>
      <c r="B55" s="24"/>
      <c r="C55" s="25" t="s">
        <v>211</v>
      </c>
      <c r="D55" s="26"/>
      <c r="E55" s="23" t="s">
        <v>212</v>
      </c>
      <c r="F55" s="26"/>
      <c r="G55" s="26"/>
      <c r="H55" s="26"/>
      <c r="I55" s="27">
        <f>SUMIFS(I56:I59,A56:A59,"P")</f>
        <v>0</v>
      </c>
      <c r="J55" s="28"/>
    </row>
    <row r="56">
      <c r="A56" s="29" t="s">
        <v>29</v>
      </c>
      <c r="B56" s="29">
        <v>12</v>
      </c>
      <c r="C56" s="30" t="s">
        <v>213</v>
      </c>
      <c r="D56" s="29" t="s">
        <v>31</v>
      </c>
      <c r="E56" s="31" t="s">
        <v>214</v>
      </c>
      <c r="F56" s="32" t="s">
        <v>215</v>
      </c>
      <c r="G56" s="33">
        <v>1078</v>
      </c>
      <c r="H56" s="34">
        <v>0</v>
      </c>
      <c r="I56" s="34">
        <f>ROUND(G56*H56,P4)</f>
        <v>0</v>
      </c>
      <c r="J56" s="29"/>
      <c r="O56" s="35">
        <f>I56*0.21</f>
        <v>0</v>
      </c>
      <c r="P56">
        <v>3</v>
      </c>
    </row>
    <row r="57">
      <c r="A57" s="29" t="s">
        <v>34</v>
      </c>
      <c r="B57" s="36"/>
      <c r="C57" s="37"/>
      <c r="D57" s="37"/>
      <c r="E57" s="44" t="s">
        <v>31</v>
      </c>
      <c r="F57" s="37"/>
      <c r="G57" s="37"/>
      <c r="H57" s="37"/>
      <c r="I57" s="37"/>
      <c r="J57" s="38"/>
    </row>
    <row r="58" ht="90">
      <c r="A58" s="29" t="s">
        <v>36</v>
      </c>
      <c r="B58" s="36"/>
      <c r="C58" s="37"/>
      <c r="D58" s="37"/>
      <c r="E58" s="39" t="s">
        <v>216</v>
      </c>
      <c r="F58" s="37"/>
      <c r="G58" s="37"/>
      <c r="H58" s="37"/>
      <c r="I58" s="37"/>
      <c r="J58" s="38"/>
    </row>
    <row r="59" ht="120">
      <c r="A59" s="29" t="s">
        <v>38</v>
      </c>
      <c r="B59" s="36"/>
      <c r="C59" s="37"/>
      <c r="D59" s="37"/>
      <c r="E59" s="31" t="s">
        <v>217</v>
      </c>
      <c r="F59" s="37"/>
      <c r="G59" s="37"/>
      <c r="H59" s="37"/>
      <c r="I59" s="37"/>
      <c r="J59" s="38"/>
    </row>
    <row r="60">
      <c r="A60" s="23" t="s">
        <v>26</v>
      </c>
      <c r="B60" s="24"/>
      <c r="C60" s="25" t="s">
        <v>218</v>
      </c>
      <c r="D60" s="26"/>
      <c r="E60" s="23" t="s">
        <v>219</v>
      </c>
      <c r="F60" s="26"/>
      <c r="G60" s="26"/>
      <c r="H60" s="26"/>
      <c r="I60" s="27">
        <f>SUMIFS(I61:I64,A61:A64,"P")</f>
        <v>0</v>
      </c>
      <c r="J60" s="28"/>
    </row>
    <row r="61">
      <c r="A61" s="29" t="s">
        <v>29</v>
      </c>
      <c r="B61" s="29">
        <v>13</v>
      </c>
      <c r="C61" s="30" t="s">
        <v>220</v>
      </c>
      <c r="D61" s="29" t="s">
        <v>31</v>
      </c>
      <c r="E61" s="31" t="s">
        <v>221</v>
      </c>
      <c r="F61" s="32" t="s">
        <v>110</v>
      </c>
      <c r="G61" s="33">
        <v>39.600000000000001</v>
      </c>
      <c r="H61" s="34">
        <v>0</v>
      </c>
      <c r="I61" s="34">
        <f>ROUND(G61*H61,P4)</f>
        <v>0</v>
      </c>
      <c r="J61" s="29"/>
      <c r="O61" s="35">
        <f>I61*0.21</f>
        <v>0</v>
      </c>
      <c r="P61">
        <v>3</v>
      </c>
    </row>
    <row r="62">
      <c r="A62" s="29" t="s">
        <v>34</v>
      </c>
      <c r="B62" s="36"/>
      <c r="C62" s="37"/>
      <c r="D62" s="37"/>
      <c r="E62" s="44" t="s">
        <v>31</v>
      </c>
      <c r="F62" s="37"/>
      <c r="G62" s="37"/>
      <c r="H62" s="37"/>
      <c r="I62" s="37"/>
      <c r="J62" s="38"/>
    </row>
    <row r="63" ht="75">
      <c r="A63" s="29" t="s">
        <v>36</v>
      </c>
      <c r="B63" s="36"/>
      <c r="C63" s="37"/>
      <c r="D63" s="37"/>
      <c r="E63" s="39" t="s">
        <v>222</v>
      </c>
      <c r="F63" s="37"/>
      <c r="G63" s="37"/>
      <c r="H63" s="37"/>
      <c r="I63" s="37"/>
      <c r="J63" s="38"/>
    </row>
    <row r="64" ht="60">
      <c r="A64" s="29" t="s">
        <v>38</v>
      </c>
      <c r="B64" s="36"/>
      <c r="C64" s="37"/>
      <c r="D64" s="37"/>
      <c r="E64" s="31" t="s">
        <v>223</v>
      </c>
      <c r="F64" s="37"/>
      <c r="G64" s="37"/>
      <c r="H64" s="37"/>
      <c r="I64" s="37"/>
      <c r="J64" s="38"/>
    </row>
    <row r="65">
      <c r="A65" s="23" t="s">
        <v>26</v>
      </c>
      <c r="B65" s="24"/>
      <c r="C65" s="25" t="s">
        <v>224</v>
      </c>
      <c r="D65" s="26"/>
      <c r="E65" s="23" t="s">
        <v>225</v>
      </c>
      <c r="F65" s="26"/>
      <c r="G65" s="26"/>
      <c r="H65" s="26"/>
      <c r="I65" s="27">
        <f>SUMIFS(I66:I105,A66:A105,"P")</f>
        <v>0</v>
      </c>
      <c r="J65" s="28"/>
    </row>
    <row r="66">
      <c r="A66" s="29" t="s">
        <v>29</v>
      </c>
      <c r="B66" s="29">
        <v>14</v>
      </c>
      <c r="C66" s="30" t="s">
        <v>226</v>
      </c>
      <c r="D66" s="29" t="s">
        <v>31</v>
      </c>
      <c r="E66" s="31" t="s">
        <v>227</v>
      </c>
      <c r="F66" s="32" t="s">
        <v>215</v>
      </c>
      <c r="G66" s="33">
        <v>726</v>
      </c>
      <c r="H66" s="34">
        <v>0</v>
      </c>
      <c r="I66" s="34">
        <f>ROUND(G66*H66,P4)</f>
        <v>0</v>
      </c>
      <c r="J66" s="29"/>
      <c r="O66" s="35">
        <f>I66*0.21</f>
        <v>0</v>
      </c>
      <c r="P66">
        <v>3</v>
      </c>
    </row>
    <row r="67">
      <c r="A67" s="29" t="s">
        <v>34</v>
      </c>
      <c r="B67" s="36"/>
      <c r="C67" s="37"/>
      <c r="D67" s="37"/>
      <c r="E67" s="44" t="s">
        <v>31</v>
      </c>
      <c r="F67" s="37"/>
      <c r="G67" s="37"/>
      <c r="H67" s="37"/>
      <c r="I67" s="37"/>
      <c r="J67" s="38"/>
    </row>
    <row r="68" ht="105">
      <c r="A68" s="29" t="s">
        <v>36</v>
      </c>
      <c r="B68" s="36"/>
      <c r="C68" s="37"/>
      <c r="D68" s="37"/>
      <c r="E68" s="39" t="s">
        <v>228</v>
      </c>
      <c r="F68" s="37"/>
      <c r="G68" s="37"/>
      <c r="H68" s="37"/>
      <c r="I68" s="37"/>
      <c r="J68" s="38"/>
    </row>
    <row r="69" ht="60">
      <c r="A69" s="29" t="s">
        <v>38</v>
      </c>
      <c r="B69" s="36"/>
      <c r="C69" s="37"/>
      <c r="D69" s="37"/>
      <c r="E69" s="31" t="s">
        <v>229</v>
      </c>
      <c r="F69" s="37"/>
      <c r="G69" s="37"/>
      <c r="H69" s="37"/>
      <c r="I69" s="37"/>
      <c r="J69" s="38"/>
    </row>
    <row r="70">
      <c r="A70" s="29" t="s">
        <v>29</v>
      </c>
      <c r="B70" s="29">
        <v>15</v>
      </c>
      <c r="C70" s="30" t="s">
        <v>230</v>
      </c>
      <c r="D70" s="29" t="s">
        <v>31</v>
      </c>
      <c r="E70" s="31" t="s">
        <v>231</v>
      </c>
      <c r="F70" s="32" t="s">
        <v>215</v>
      </c>
      <c r="G70" s="33">
        <v>3803</v>
      </c>
      <c r="H70" s="34">
        <v>0</v>
      </c>
      <c r="I70" s="34">
        <f>ROUND(G70*H70,P4)</f>
        <v>0</v>
      </c>
      <c r="J70" s="29"/>
      <c r="O70" s="35">
        <f>I70*0.21</f>
        <v>0</v>
      </c>
      <c r="P70">
        <v>3</v>
      </c>
    </row>
    <row r="71">
      <c r="A71" s="29" t="s">
        <v>34</v>
      </c>
      <c r="B71" s="36"/>
      <c r="C71" s="37"/>
      <c r="D71" s="37"/>
      <c r="E71" s="44" t="s">
        <v>31</v>
      </c>
      <c r="F71" s="37"/>
      <c r="G71" s="37"/>
      <c r="H71" s="37"/>
      <c r="I71" s="37"/>
      <c r="J71" s="38"/>
    </row>
    <row r="72" ht="105">
      <c r="A72" s="29" t="s">
        <v>36</v>
      </c>
      <c r="B72" s="36"/>
      <c r="C72" s="37"/>
      <c r="D72" s="37"/>
      <c r="E72" s="39" t="s">
        <v>232</v>
      </c>
      <c r="F72" s="37"/>
      <c r="G72" s="37"/>
      <c r="H72" s="37"/>
      <c r="I72" s="37"/>
      <c r="J72" s="38"/>
    </row>
    <row r="73" ht="75">
      <c r="A73" s="29" t="s">
        <v>38</v>
      </c>
      <c r="B73" s="36"/>
      <c r="C73" s="37"/>
      <c r="D73" s="37"/>
      <c r="E73" s="31" t="s">
        <v>233</v>
      </c>
      <c r="F73" s="37"/>
      <c r="G73" s="37"/>
      <c r="H73" s="37"/>
      <c r="I73" s="37"/>
      <c r="J73" s="38"/>
    </row>
    <row r="74">
      <c r="A74" s="29" t="s">
        <v>29</v>
      </c>
      <c r="B74" s="29">
        <v>16</v>
      </c>
      <c r="C74" s="30" t="s">
        <v>234</v>
      </c>
      <c r="D74" s="29" t="s">
        <v>31</v>
      </c>
      <c r="E74" s="31" t="s">
        <v>235</v>
      </c>
      <c r="F74" s="32" t="s">
        <v>215</v>
      </c>
      <c r="G74" s="33">
        <v>243</v>
      </c>
      <c r="H74" s="34">
        <v>0</v>
      </c>
      <c r="I74" s="34">
        <f>ROUND(G74*H74,P4)</f>
        <v>0</v>
      </c>
      <c r="J74" s="29"/>
      <c r="O74" s="35">
        <f>I74*0.21</f>
        <v>0</v>
      </c>
      <c r="P74">
        <v>3</v>
      </c>
    </row>
    <row r="75">
      <c r="A75" s="29" t="s">
        <v>34</v>
      </c>
      <c r="B75" s="36"/>
      <c r="C75" s="37"/>
      <c r="D75" s="37"/>
      <c r="E75" s="44" t="s">
        <v>31</v>
      </c>
      <c r="F75" s="37"/>
      <c r="G75" s="37"/>
      <c r="H75" s="37"/>
      <c r="I75" s="37"/>
      <c r="J75" s="38"/>
    </row>
    <row r="76" ht="105">
      <c r="A76" s="29" t="s">
        <v>36</v>
      </c>
      <c r="B76" s="36"/>
      <c r="C76" s="37"/>
      <c r="D76" s="37"/>
      <c r="E76" s="39" t="s">
        <v>236</v>
      </c>
      <c r="F76" s="37"/>
      <c r="G76" s="37"/>
      <c r="H76" s="37"/>
      <c r="I76" s="37"/>
      <c r="J76" s="38"/>
    </row>
    <row r="77" ht="60">
      <c r="A77" s="29" t="s">
        <v>38</v>
      </c>
      <c r="B77" s="36"/>
      <c r="C77" s="37"/>
      <c r="D77" s="37"/>
      <c r="E77" s="31" t="s">
        <v>237</v>
      </c>
      <c r="F77" s="37"/>
      <c r="G77" s="37"/>
      <c r="H77" s="37"/>
      <c r="I77" s="37"/>
      <c r="J77" s="38"/>
    </row>
    <row r="78">
      <c r="A78" s="29" t="s">
        <v>29</v>
      </c>
      <c r="B78" s="29">
        <v>17</v>
      </c>
      <c r="C78" s="30" t="s">
        <v>238</v>
      </c>
      <c r="D78" s="29" t="s">
        <v>31</v>
      </c>
      <c r="E78" s="31" t="s">
        <v>239</v>
      </c>
      <c r="F78" s="32" t="s">
        <v>215</v>
      </c>
      <c r="G78" s="33">
        <v>1780</v>
      </c>
      <c r="H78" s="34">
        <v>0</v>
      </c>
      <c r="I78" s="34">
        <f>ROUND(G78*H78,P4)</f>
        <v>0</v>
      </c>
      <c r="J78" s="29"/>
      <c r="O78" s="35">
        <f>I78*0.21</f>
        <v>0</v>
      </c>
      <c r="P78">
        <v>3</v>
      </c>
    </row>
    <row r="79">
      <c r="A79" s="29" t="s">
        <v>34</v>
      </c>
      <c r="B79" s="36"/>
      <c r="C79" s="37"/>
      <c r="D79" s="37"/>
      <c r="E79" s="44" t="s">
        <v>31</v>
      </c>
      <c r="F79" s="37"/>
      <c r="G79" s="37"/>
      <c r="H79" s="37"/>
      <c r="I79" s="37"/>
      <c r="J79" s="38"/>
    </row>
    <row r="80" ht="60">
      <c r="A80" s="29" t="s">
        <v>36</v>
      </c>
      <c r="B80" s="36"/>
      <c r="C80" s="37"/>
      <c r="D80" s="37"/>
      <c r="E80" s="39" t="s">
        <v>240</v>
      </c>
      <c r="F80" s="37"/>
      <c r="G80" s="37"/>
      <c r="H80" s="37"/>
      <c r="I80" s="37"/>
      <c r="J80" s="38"/>
    </row>
    <row r="81" ht="165">
      <c r="A81" s="29" t="s">
        <v>38</v>
      </c>
      <c r="B81" s="36"/>
      <c r="C81" s="37"/>
      <c r="D81" s="37"/>
      <c r="E81" s="31" t="s">
        <v>241</v>
      </c>
      <c r="F81" s="37"/>
      <c r="G81" s="37"/>
      <c r="H81" s="37"/>
      <c r="I81" s="37"/>
      <c r="J81" s="38"/>
    </row>
    <row r="82">
      <c r="A82" s="29" t="s">
        <v>29</v>
      </c>
      <c r="B82" s="29">
        <v>18</v>
      </c>
      <c r="C82" s="30" t="s">
        <v>242</v>
      </c>
      <c r="D82" s="29" t="s">
        <v>31</v>
      </c>
      <c r="E82" s="31" t="s">
        <v>243</v>
      </c>
      <c r="F82" s="32" t="s">
        <v>215</v>
      </c>
      <c r="G82" s="33">
        <v>1780</v>
      </c>
      <c r="H82" s="34">
        <v>0</v>
      </c>
      <c r="I82" s="34">
        <f>ROUND(G82*H82,P4)</f>
        <v>0</v>
      </c>
      <c r="J82" s="29"/>
      <c r="O82" s="35">
        <f>I82*0.21</f>
        <v>0</v>
      </c>
      <c r="P82">
        <v>3</v>
      </c>
    </row>
    <row r="83">
      <c r="A83" s="29" t="s">
        <v>34</v>
      </c>
      <c r="B83" s="36"/>
      <c r="C83" s="37"/>
      <c r="D83" s="37"/>
      <c r="E83" s="44" t="s">
        <v>31</v>
      </c>
      <c r="F83" s="37"/>
      <c r="G83" s="37"/>
      <c r="H83" s="37"/>
      <c r="I83" s="37"/>
      <c r="J83" s="38"/>
    </row>
    <row r="84" ht="60">
      <c r="A84" s="29" t="s">
        <v>36</v>
      </c>
      <c r="B84" s="36"/>
      <c r="C84" s="37"/>
      <c r="D84" s="37"/>
      <c r="E84" s="39" t="s">
        <v>244</v>
      </c>
      <c r="F84" s="37"/>
      <c r="G84" s="37"/>
      <c r="H84" s="37"/>
      <c r="I84" s="37"/>
      <c r="J84" s="38"/>
    </row>
    <row r="85" ht="165">
      <c r="A85" s="29" t="s">
        <v>38</v>
      </c>
      <c r="B85" s="36"/>
      <c r="C85" s="37"/>
      <c r="D85" s="37"/>
      <c r="E85" s="31" t="s">
        <v>241</v>
      </c>
      <c r="F85" s="37"/>
      <c r="G85" s="37"/>
      <c r="H85" s="37"/>
      <c r="I85" s="37"/>
      <c r="J85" s="38"/>
    </row>
    <row r="86">
      <c r="A86" s="29" t="s">
        <v>29</v>
      </c>
      <c r="B86" s="29">
        <v>19</v>
      </c>
      <c r="C86" s="30" t="s">
        <v>245</v>
      </c>
      <c r="D86" s="29" t="s">
        <v>31</v>
      </c>
      <c r="E86" s="31" t="s">
        <v>246</v>
      </c>
      <c r="F86" s="32" t="s">
        <v>215</v>
      </c>
      <c r="G86" s="33">
        <v>243</v>
      </c>
      <c r="H86" s="34">
        <v>0</v>
      </c>
      <c r="I86" s="34">
        <f>ROUND(G86*H86,P4)</f>
        <v>0</v>
      </c>
      <c r="J86" s="29"/>
      <c r="O86" s="35">
        <f>I86*0.21</f>
        <v>0</v>
      </c>
      <c r="P86">
        <v>3</v>
      </c>
    </row>
    <row r="87">
      <c r="A87" s="29" t="s">
        <v>34</v>
      </c>
      <c r="B87" s="36"/>
      <c r="C87" s="37"/>
      <c r="D87" s="37"/>
      <c r="E87" s="44" t="s">
        <v>31</v>
      </c>
      <c r="F87" s="37"/>
      <c r="G87" s="37"/>
      <c r="H87" s="37"/>
      <c r="I87" s="37"/>
      <c r="J87" s="38"/>
    </row>
    <row r="88" ht="90">
      <c r="A88" s="29" t="s">
        <v>36</v>
      </c>
      <c r="B88" s="36"/>
      <c r="C88" s="37"/>
      <c r="D88" s="37"/>
      <c r="E88" s="39" t="s">
        <v>247</v>
      </c>
      <c r="F88" s="37"/>
      <c r="G88" s="37"/>
      <c r="H88" s="37"/>
      <c r="I88" s="37"/>
      <c r="J88" s="38"/>
    </row>
    <row r="89" ht="165">
      <c r="A89" s="29" t="s">
        <v>38</v>
      </c>
      <c r="B89" s="36"/>
      <c r="C89" s="37"/>
      <c r="D89" s="37"/>
      <c r="E89" s="31" t="s">
        <v>241</v>
      </c>
      <c r="F89" s="37"/>
      <c r="G89" s="37"/>
      <c r="H89" s="37"/>
      <c r="I89" s="37"/>
      <c r="J89" s="38"/>
    </row>
    <row r="90">
      <c r="A90" s="29" t="s">
        <v>29</v>
      </c>
      <c r="B90" s="29">
        <v>20</v>
      </c>
      <c r="C90" s="30" t="s">
        <v>248</v>
      </c>
      <c r="D90" s="29" t="s">
        <v>31</v>
      </c>
      <c r="E90" s="31" t="s">
        <v>249</v>
      </c>
      <c r="F90" s="32" t="s">
        <v>215</v>
      </c>
      <c r="G90" s="33">
        <v>253</v>
      </c>
      <c r="H90" s="34">
        <v>0</v>
      </c>
      <c r="I90" s="34">
        <f>ROUND(G90*H90,P4)</f>
        <v>0</v>
      </c>
      <c r="J90" s="29"/>
      <c r="O90" s="35">
        <f>I90*0.21</f>
        <v>0</v>
      </c>
      <c r="P90">
        <v>3</v>
      </c>
    </row>
    <row r="91">
      <c r="A91" s="29" t="s">
        <v>34</v>
      </c>
      <c r="B91" s="36"/>
      <c r="C91" s="37"/>
      <c r="D91" s="37"/>
      <c r="E91" s="44" t="s">
        <v>31</v>
      </c>
      <c r="F91" s="37"/>
      <c r="G91" s="37"/>
      <c r="H91" s="37"/>
      <c r="I91" s="37"/>
      <c r="J91" s="38"/>
    </row>
    <row r="92" ht="105">
      <c r="A92" s="29" t="s">
        <v>36</v>
      </c>
      <c r="B92" s="36"/>
      <c r="C92" s="37"/>
      <c r="D92" s="37"/>
      <c r="E92" s="39" t="s">
        <v>250</v>
      </c>
      <c r="F92" s="37"/>
      <c r="G92" s="37"/>
      <c r="H92" s="37"/>
      <c r="I92" s="37"/>
      <c r="J92" s="38"/>
    </row>
    <row r="93" ht="165">
      <c r="A93" s="29" t="s">
        <v>38</v>
      </c>
      <c r="B93" s="36"/>
      <c r="C93" s="37"/>
      <c r="D93" s="37"/>
      <c r="E93" s="31" t="s">
        <v>241</v>
      </c>
      <c r="F93" s="37"/>
      <c r="G93" s="37"/>
      <c r="H93" s="37"/>
      <c r="I93" s="37"/>
      <c r="J93" s="38"/>
    </row>
    <row r="94">
      <c r="A94" s="29" t="s">
        <v>29</v>
      </c>
      <c r="B94" s="29">
        <v>21</v>
      </c>
      <c r="C94" s="30" t="s">
        <v>251</v>
      </c>
      <c r="D94" s="29" t="s">
        <v>31</v>
      </c>
      <c r="E94" s="31" t="s">
        <v>252</v>
      </c>
      <c r="F94" s="32" t="s">
        <v>215</v>
      </c>
      <c r="G94" s="33">
        <v>7.5</v>
      </c>
      <c r="H94" s="34">
        <v>0</v>
      </c>
      <c r="I94" s="34">
        <f>ROUND(G94*H94,P4)</f>
        <v>0</v>
      </c>
      <c r="J94" s="29"/>
      <c r="O94" s="35">
        <f>I94*0.21</f>
        <v>0</v>
      </c>
      <c r="P94">
        <v>3</v>
      </c>
    </row>
    <row r="95">
      <c r="A95" s="29" t="s">
        <v>34</v>
      </c>
      <c r="B95" s="36"/>
      <c r="C95" s="37"/>
      <c r="D95" s="37"/>
      <c r="E95" s="44" t="s">
        <v>31</v>
      </c>
      <c r="F95" s="37"/>
      <c r="G95" s="37"/>
      <c r="H95" s="37"/>
      <c r="I95" s="37"/>
      <c r="J95" s="38"/>
    </row>
    <row r="96" ht="60">
      <c r="A96" s="29" t="s">
        <v>36</v>
      </c>
      <c r="B96" s="36"/>
      <c r="C96" s="37"/>
      <c r="D96" s="37"/>
      <c r="E96" s="39" t="s">
        <v>253</v>
      </c>
      <c r="F96" s="37"/>
      <c r="G96" s="37"/>
      <c r="H96" s="37"/>
      <c r="I96" s="37"/>
      <c r="J96" s="38"/>
    </row>
    <row r="97" ht="195">
      <c r="A97" s="29" t="s">
        <v>38</v>
      </c>
      <c r="B97" s="36"/>
      <c r="C97" s="37"/>
      <c r="D97" s="37"/>
      <c r="E97" s="31" t="s">
        <v>254</v>
      </c>
      <c r="F97" s="37"/>
      <c r="G97" s="37"/>
      <c r="H97" s="37"/>
      <c r="I97" s="37"/>
      <c r="J97" s="38"/>
    </row>
    <row r="98">
      <c r="A98" s="29" t="s">
        <v>29</v>
      </c>
      <c r="B98" s="29">
        <v>22</v>
      </c>
      <c r="C98" s="30" t="s">
        <v>255</v>
      </c>
      <c r="D98" s="29" t="s">
        <v>31</v>
      </c>
      <c r="E98" s="31" t="s">
        <v>256</v>
      </c>
      <c r="F98" s="32" t="s">
        <v>215</v>
      </c>
      <c r="G98" s="33">
        <v>193.55000000000001</v>
      </c>
      <c r="H98" s="34">
        <v>0</v>
      </c>
      <c r="I98" s="34">
        <f>ROUND(G98*H98,P4)</f>
        <v>0</v>
      </c>
      <c r="J98" s="29"/>
      <c r="O98" s="35">
        <f>I98*0.21</f>
        <v>0</v>
      </c>
      <c r="P98">
        <v>3</v>
      </c>
    </row>
    <row r="99">
      <c r="A99" s="29" t="s">
        <v>34</v>
      </c>
      <c r="B99" s="36"/>
      <c r="C99" s="37"/>
      <c r="D99" s="37"/>
      <c r="E99" s="44" t="s">
        <v>31</v>
      </c>
      <c r="F99" s="37"/>
      <c r="G99" s="37"/>
      <c r="H99" s="37"/>
      <c r="I99" s="37"/>
      <c r="J99" s="38"/>
    </row>
    <row r="100" ht="105">
      <c r="A100" s="29" t="s">
        <v>36</v>
      </c>
      <c r="B100" s="36"/>
      <c r="C100" s="37"/>
      <c r="D100" s="37"/>
      <c r="E100" s="39" t="s">
        <v>257</v>
      </c>
      <c r="F100" s="37"/>
      <c r="G100" s="37"/>
      <c r="H100" s="37"/>
      <c r="I100" s="37"/>
      <c r="J100" s="38"/>
    </row>
    <row r="101" ht="195">
      <c r="A101" s="29" t="s">
        <v>38</v>
      </c>
      <c r="B101" s="36"/>
      <c r="C101" s="37"/>
      <c r="D101" s="37"/>
      <c r="E101" s="31" t="s">
        <v>254</v>
      </c>
      <c r="F101" s="37"/>
      <c r="G101" s="37"/>
      <c r="H101" s="37"/>
      <c r="I101" s="37"/>
      <c r="J101" s="38"/>
    </row>
    <row r="102">
      <c r="A102" s="29" t="s">
        <v>29</v>
      </c>
      <c r="B102" s="29">
        <v>23</v>
      </c>
      <c r="C102" s="30" t="s">
        <v>258</v>
      </c>
      <c r="D102" s="29" t="s">
        <v>31</v>
      </c>
      <c r="E102" s="31" t="s">
        <v>259</v>
      </c>
      <c r="F102" s="32" t="s">
        <v>215</v>
      </c>
      <c r="G102" s="33">
        <v>357</v>
      </c>
      <c r="H102" s="34">
        <v>0</v>
      </c>
      <c r="I102" s="34">
        <f>ROUND(G102*H102,P4)</f>
        <v>0</v>
      </c>
      <c r="J102" s="29"/>
      <c r="O102" s="35">
        <f>I102*0.21</f>
        <v>0</v>
      </c>
      <c r="P102">
        <v>3</v>
      </c>
    </row>
    <row r="103">
      <c r="A103" s="29" t="s">
        <v>34</v>
      </c>
      <c r="B103" s="36"/>
      <c r="C103" s="37"/>
      <c r="D103" s="37"/>
      <c r="E103" s="44" t="s">
        <v>31</v>
      </c>
      <c r="F103" s="37"/>
      <c r="G103" s="37"/>
      <c r="H103" s="37"/>
      <c r="I103" s="37"/>
      <c r="J103" s="38"/>
    </row>
    <row r="104" ht="75">
      <c r="A104" s="29" t="s">
        <v>36</v>
      </c>
      <c r="B104" s="36"/>
      <c r="C104" s="37"/>
      <c r="D104" s="37"/>
      <c r="E104" s="39" t="s">
        <v>260</v>
      </c>
      <c r="F104" s="37"/>
      <c r="G104" s="37"/>
      <c r="H104" s="37"/>
      <c r="I104" s="37"/>
      <c r="J104" s="38"/>
    </row>
    <row r="105" ht="135">
      <c r="A105" s="29" t="s">
        <v>38</v>
      </c>
      <c r="B105" s="36"/>
      <c r="C105" s="37"/>
      <c r="D105" s="37"/>
      <c r="E105" s="31" t="s">
        <v>261</v>
      </c>
      <c r="F105" s="37"/>
      <c r="G105" s="37"/>
      <c r="H105" s="37"/>
      <c r="I105" s="37"/>
      <c r="J105" s="38"/>
    </row>
    <row r="106">
      <c r="A106" s="23" t="s">
        <v>26</v>
      </c>
      <c r="B106" s="24"/>
      <c r="C106" s="25" t="s">
        <v>262</v>
      </c>
      <c r="D106" s="26"/>
      <c r="E106" s="23" t="s">
        <v>263</v>
      </c>
      <c r="F106" s="26"/>
      <c r="G106" s="26"/>
      <c r="H106" s="26"/>
      <c r="I106" s="27">
        <f>SUMIFS(I107:I126,A107:A126,"P")</f>
        <v>0</v>
      </c>
      <c r="J106" s="28"/>
    </row>
    <row r="107">
      <c r="A107" s="29" t="s">
        <v>29</v>
      </c>
      <c r="B107" s="29">
        <v>24</v>
      </c>
      <c r="C107" s="30" t="s">
        <v>264</v>
      </c>
      <c r="D107" s="29" t="s">
        <v>31</v>
      </c>
      <c r="E107" s="31" t="s">
        <v>265</v>
      </c>
      <c r="F107" s="32" t="s">
        <v>191</v>
      </c>
      <c r="G107" s="33">
        <v>220</v>
      </c>
      <c r="H107" s="34">
        <v>0</v>
      </c>
      <c r="I107" s="34">
        <f>ROUND(G107*H107,P4)</f>
        <v>0</v>
      </c>
      <c r="J107" s="29"/>
      <c r="O107" s="35">
        <f>I107*0.21</f>
        <v>0</v>
      </c>
      <c r="P107">
        <v>3</v>
      </c>
    </row>
    <row r="108">
      <c r="A108" s="29" t="s">
        <v>34</v>
      </c>
      <c r="B108" s="36"/>
      <c r="C108" s="37"/>
      <c r="D108" s="37"/>
      <c r="E108" s="44" t="s">
        <v>31</v>
      </c>
      <c r="F108" s="37"/>
      <c r="G108" s="37"/>
      <c r="H108" s="37"/>
      <c r="I108" s="37"/>
      <c r="J108" s="38"/>
    </row>
    <row r="109" ht="75">
      <c r="A109" s="29" t="s">
        <v>36</v>
      </c>
      <c r="B109" s="36"/>
      <c r="C109" s="37"/>
      <c r="D109" s="37"/>
      <c r="E109" s="39" t="s">
        <v>266</v>
      </c>
      <c r="F109" s="37"/>
      <c r="G109" s="37"/>
      <c r="H109" s="37"/>
      <c r="I109" s="37"/>
      <c r="J109" s="38"/>
    </row>
    <row r="110" ht="315">
      <c r="A110" s="29" t="s">
        <v>38</v>
      </c>
      <c r="B110" s="36"/>
      <c r="C110" s="37"/>
      <c r="D110" s="37"/>
      <c r="E110" s="31" t="s">
        <v>267</v>
      </c>
      <c r="F110" s="37"/>
      <c r="G110" s="37"/>
      <c r="H110" s="37"/>
      <c r="I110" s="37"/>
      <c r="J110" s="38"/>
    </row>
    <row r="111">
      <c r="A111" s="29" t="s">
        <v>29</v>
      </c>
      <c r="B111" s="29">
        <v>25</v>
      </c>
      <c r="C111" s="30" t="s">
        <v>268</v>
      </c>
      <c r="D111" s="29" t="s">
        <v>31</v>
      </c>
      <c r="E111" s="31" t="s">
        <v>269</v>
      </c>
      <c r="F111" s="32" t="s">
        <v>48</v>
      </c>
      <c r="G111" s="33">
        <v>1</v>
      </c>
      <c r="H111" s="34">
        <v>0</v>
      </c>
      <c r="I111" s="34">
        <f>ROUND(G111*H111,P4)</f>
        <v>0</v>
      </c>
      <c r="J111" s="29"/>
      <c r="O111" s="35">
        <f>I111*0.21</f>
        <v>0</v>
      </c>
      <c r="P111">
        <v>3</v>
      </c>
    </row>
    <row r="112">
      <c r="A112" s="29" t="s">
        <v>34</v>
      </c>
      <c r="B112" s="36"/>
      <c r="C112" s="37"/>
      <c r="D112" s="37"/>
      <c r="E112" s="44" t="s">
        <v>31</v>
      </c>
      <c r="F112" s="37"/>
      <c r="G112" s="37"/>
      <c r="H112" s="37"/>
      <c r="I112" s="37"/>
      <c r="J112" s="38"/>
    </row>
    <row r="113" ht="60">
      <c r="A113" s="29" t="s">
        <v>36</v>
      </c>
      <c r="B113" s="36"/>
      <c r="C113" s="37"/>
      <c r="D113" s="37"/>
      <c r="E113" s="39" t="s">
        <v>270</v>
      </c>
      <c r="F113" s="37"/>
      <c r="G113" s="37"/>
      <c r="H113" s="37"/>
      <c r="I113" s="37"/>
      <c r="J113" s="38"/>
    </row>
    <row r="114" ht="409.5">
      <c r="A114" s="29" t="s">
        <v>38</v>
      </c>
      <c r="B114" s="36"/>
      <c r="C114" s="37"/>
      <c r="D114" s="37"/>
      <c r="E114" s="31" t="s">
        <v>271</v>
      </c>
      <c r="F114" s="37"/>
      <c r="G114" s="37"/>
      <c r="H114" s="37"/>
      <c r="I114" s="37"/>
      <c r="J114" s="38"/>
    </row>
    <row r="115">
      <c r="A115" s="29" t="s">
        <v>29</v>
      </c>
      <c r="B115" s="29">
        <v>26</v>
      </c>
      <c r="C115" s="30" t="s">
        <v>272</v>
      </c>
      <c r="D115" s="29" t="s">
        <v>31</v>
      </c>
      <c r="E115" s="31" t="s">
        <v>273</v>
      </c>
      <c r="F115" s="32" t="s">
        <v>48</v>
      </c>
      <c r="G115" s="33">
        <v>6</v>
      </c>
      <c r="H115" s="34">
        <v>0</v>
      </c>
      <c r="I115" s="34">
        <f>ROUND(G115*H115,P4)</f>
        <v>0</v>
      </c>
      <c r="J115" s="29"/>
      <c r="O115" s="35">
        <f>I115*0.21</f>
        <v>0</v>
      </c>
      <c r="P115">
        <v>3</v>
      </c>
    </row>
    <row r="116">
      <c r="A116" s="29" t="s">
        <v>34</v>
      </c>
      <c r="B116" s="36"/>
      <c r="C116" s="37"/>
      <c r="D116" s="37"/>
      <c r="E116" s="44" t="s">
        <v>31</v>
      </c>
      <c r="F116" s="37"/>
      <c r="G116" s="37"/>
      <c r="H116" s="37"/>
      <c r="I116" s="37"/>
      <c r="J116" s="38"/>
    </row>
    <row r="117" ht="60">
      <c r="A117" s="29" t="s">
        <v>36</v>
      </c>
      <c r="B117" s="36"/>
      <c r="C117" s="37"/>
      <c r="D117" s="37"/>
      <c r="E117" s="39" t="s">
        <v>274</v>
      </c>
      <c r="F117" s="37"/>
      <c r="G117" s="37"/>
      <c r="H117" s="37"/>
      <c r="I117" s="37"/>
      <c r="J117" s="38"/>
    </row>
    <row r="118" ht="90">
      <c r="A118" s="29" t="s">
        <v>38</v>
      </c>
      <c r="B118" s="36"/>
      <c r="C118" s="37"/>
      <c r="D118" s="37"/>
      <c r="E118" s="31" t="s">
        <v>275</v>
      </c>
      <c r="F118" s="37"/>
      <c r="G118" s="37"/>
      <c r="H118" s="37"/>
      <c r="I118" s="37"/>
      <c r="J118" s="38"/>
    </row>
    <row r="119">
      <c r="A119" s="29" t="s">
        <v>29</v>
      </c>
      <c r="B119" s="29">
        <v>27</v>
      </c>
      <c r="C119" s="30" t="s">
        <v>276</v>
      </c>
      <c r="D119" s="29" t="s">
        <v>31</v>
      </c>
      <c r="E119" s="31" t="s">
        <v>277</v>
      </c>
      <c r="F119" s="32" t="s">
        <v>48</v>
      </c>
      <c r="G119" s="33">
        <v>1</v>
      </c>
      <c r="H119" s="34">
        <v>0</v>
      </c>
      <c r="I119" s="34">
        <f>ROUND(G119*H119,P4)</f>
        <v>0</v>
      </c>
      <c r="J119" s="29"/>
      <c r="O119" s="35">
        <f>I119*0.21</f>
        <v>0</v>
      </c>
      <c r="P119">
        <v>3</v>
      </c>
    </row>
    <row r="120">
      <c r="A120" s="29" t="s">
        <v>34</v>
      </c>
      <c r="B120" s="36"/>
      <c r="C120" s="37"/>
      <c r="D120" s="37"/>
      <c r="E120" s="44" t="s">
        <v>31</v>
      </c>
      <c r="F120" s="37"/>
      <c r="G120" s="37"/>
      <c r="H120" s="37"/>
      <c r="I120" s="37"/>
      <c r="J120" s="38"/>
    </row>
    <row r="121" ht="60">
      <c r="A121" s="29" t="s">
        <v>36</v>
      </c>
      <c r="B121" s="36"/>
      <c r="C121" s="37"/>
      <c r="D121" s="37"/>
      <c r="E121" s="39" t="s">
        <v>278</v>
      </c>
      <c r="F121" s="37"/>
      <c r="G121" s="37"/>
      <c r="H121" s="37"/>
      <c r="I121" s="37"/>
      <c r="J121" s="38"/>
    </row>
    <row r="122" ht="45">
      <c r="A122" s="29" t="s">
        <v>38</v>
      </c>
      <c r="B122" s="36"/>
      <c r="C122" s="37"/>
      <c r="D122" s="37"/>
      <c r="E122" s="31" t="s">
        <v>279</v>
      </c>
      <c r="F122" s="37"/>
      <c r="G122" s="37"/>
      <c r="H122" s="37"/>
      <c r="I122" s="37"/>
      <c r="J122" s="38"/>
    </row>
    <row r="123">
      <c r="A123" s="29" t="s">
        <v>29</v>
      </c>
      <c r="B123" s="29">
        <v>28</v>
      </c>
      <c r="C123" s="30" t="s">
        <v>280</v>
      </c>
      <c r="D123" s="29" t="s">
        <v>31</v>
      </c>
      <c r="E123" s="31" t="s">
        <v>281</v>
      </c>
      <c r="F123" s="32" t="s">
        <v>48</v>
      </c>
      <c r="G123" s="33">
        <v>6</v>
      </c>
      <c r="H123" s="34">
        <v>0</v>
      </c>
      <c r="I123" s="34">
        <f>ROUND(G123*H123,P4)</f>
        <v>0</v>
      </c>
      <c r="J123" s="29"/>
      <c r="O123" s="35">
        <f>I123*0.21</f>
        <v>0</v>
      </c>
      <c r="P123">
        <v>3</v>
      </c>
    </row>
    <row r="124">
      <c r="A124" s="29" t="s">
        <v>34</v>
      </c>
      <c r="B124" s="36"/>
      <c r="C124" s="37"/>
      <c r="D124" s="37"/>
      <c r="E124" s="44" t="s">
        <v>31</v>
      </c>
      <c r="F124" s="37"/>
      <c r="G124" s="37"/>
      <c r="H124" s="37"/>
      <c r="I124" s="37"/>
      <c r="J124" s="38"/>
    </row>
    <row r="125" ht="60">
      <c r="A125" s="29" t="s">
        <v>36</v>
      </c>
      <c r="B125" s="36"/>
      <c r="C125" s="37"/>
      <c r="D125" s="37"/>
      <c r="E125" s="39" t="s">
        <v>282</v>
      </c>
      <c r="F125" s="37"/>
      <c r="G125" s="37"/>
      <c r="H125" s="37"/>
      <c r="I125" s="37"/>
      <c r="J125" s="38"/>
    </row>
    <row r="126" ht="45">
      <c r="A126" s="29" t="s">
        <v>38</v>
      </c>
      <c r="B126" s="36"/>
      <c r="C126" s="37"/>
      <c r="D126" s="37"/>
      <c r="E126" s="31" t="s">
        <v>279</v>
      </c>
      <c r="F126" s="37"/>
      <c r="G126" s="37"/>
      <c r="H126" s="37"/>
      <c r="I126" s="37"/>
      <c r="J126" s="38"/>
    </row>
    <row r="127">
      <c r="A127" s="23" t="s">
        <v>26</v>
      </c>
      <c r="B127" s="24"/>
      <c r="C127" s="25" t="s">
        <v>283</v>
      </c>
      <c r="D127" s="26"/>
      <c r="E127" s="23" t="s">
        <v>284</v>
      </c>
      <c r="F127" s="26"/>
      <c r="G127" s="26"/>
      <c r="H127" s="26"/>
      <c r="I127" s="27">
        <f>SUMIFS(I128:I143,A128:A143,"P")</f>
        <v>0</v>
      </c>
      <c r="J127" s="28"/>
    </row>
    <row r="128" ht="30">
      <c r="A128" s="29" t="s">
        <v>29</v>
      </c>
      <c r="B128" s="29">
        <v>29</v>
      </c>
      <c r="C128" s="30" t="s">
        <v>285</v>
      </c>
      <c r="D128" s="29" t="s">
        <v>31</v>
      </c>
      <c r="E128" s="31" t="s">
        <v>286</v>
      </c>
      <c r="F128" s="32" t="s">
        <v>215</v>
      </c>
      <c r="G128" s="33">
        <v>89.25</v>
      </c>
      <c r="H128" s="34">
        <v>0</v>
      </c>
      <c r="I128" s="34">
        <f>ROUND(G128*H128,P4)</f>
        <v>0</v>
      </c>
      <c r="J128" s="29"/>
      <c r="O128" s="35">
        <f>I128*0.21</f>
        <v>0</v>
      </c>
      <c r="P128">
        <v>3</v>
      </c>
    </row>
    <row r="129">
      <c r="A129" s="29" t="s">
        <v>34</v>
      </c>
      <c r="B129" s="36"/>
      <c r="C129" s="37"/>
      <c r="D129" s="37"/>
      <c r="E129" s="44" t="s">
        <v>31</v>
      </c>
      <c r="F129" s="37"/>
      <c r="G129" s="37"/>
      <c r="H129" s="37"/>
      <c r="I129" s="37"/>
      <c r="J129" s="38"/>
    </row>
    <row r="130" ht="75">
      <c r="A130" s="29" t="s">
        <v>36</v>
      </c>
      <c r="B130" s="36"/>
      <c r="C130" s="37"/>
      <c r="D130" s="37"/>
      <c r="E130" s="39" t="s">
        <v>287</v>
      </c>
      <c r="F130" s="37"/>
      <c r="G130" s="37"/>
      <c r="H130" s="37"/>
      <c r="I130" s="37"/>
      <c r="J130" s="38"/>
    </row>
    <row r="131" ht="30">
      <c r="A131" s="29" t="s">
        <v>38</v>
      </c>
      <c r="B131" s="36"/>
      <c r="C131" s="37"/>
      <c r="D131" s="37"/>
      <c r="E131" s="31" t="s">
        <v>288</v>
      </c>
      <c r="F131" s="37"/>
      <c r="G131" s="37"/>
      <c r="H131" s="37"/>
      <c r="I131" s="37"/>
      <c r="J131" s="38"/>
    </row>
    <row r="132" ht="30">
      <c r="A132" s="29" t="s">
        <v>29</v>
      </c>
      <c r="B132" s="29">
        <v>30</v>
      </c>
      <c r="C132" s="30" t="s">
        <v>289</v>
      </c>
      <c r="D132" s="29" t="s">
        <v>31</v>
      </c>
      <c r="E132" s="31" t="s">
        <v>290</v>
      </c>
      <c r="F132" s="32" t="s">
        <v>191</v>
      </c>
      <c r="G132" s="33">
        <v>357</v>
      </c>
      <c r="H132" s="34">
        <v>0</v>
      </c>
      <c r="I132" s="34">
        <f>ROUND(G132*H132,P4)</f>
        <v>0</v>
      </c>
      <c r="J132" s="29"/>
      <c r="O132" s="35">
        <f>I132*0.21</f>
        <v>0</v>
      </c>
      <c r="P132">
        <v>3</v>
      </c>
    </row>
    <row r="133">
      <c r="A133" s="29" t="s">
        <v>34</v>
      </c>
      <c r="B133" s="36"/>
      <c r="C133" s="37"/>
      <c r="D133" s="37"/>
      <c r="E133" s="44" t="s">
        <v>31</v>
      </c>
      <c r="F133" s="37"/>
      <c r="G133" s="37"/>
      <c r="H133" s="37"/>
      <c r="I133" s="37"/>
      <c r="J133" s="38"/>
    </row>
    <row r="134" ht="60">
      <c r="A134" s="29" t="s">
        <v>36</v>
      </c>
      <c r="B134" s="36"/>
      <c r="C134" s="37"/>
      <c r="D134" s="37"/>
      <c r="E134" s="39" t="s">
        <v>291</v>
      </c>
      <c r="F134" s="37"/>
      <c r="G134" s="37"/>
      <c r="H134" s="37"/>
      <c r="I134" s="37"/>
      <c r="J134" s="38"/>
    </row>
    <row r="135" ht="60">
      <c r="A135" s="29" t="s">
        <v>38</v>
      </c>
      <c r="B135" s="36"/>
      <c r="C135" s="37"/>
      <c r="D135" s="37"/>
      <c r="E135" s="31" t="s">
        <v>292</v>
      </c>
      <c r="F135" s="37"/>
      <c r="G135" s="37"/>
      <c r="H135" s="37"/>
      <c r="I135" s="37"/>
      <c r="J135" s="38"/>
    </row>
    <row r="136">
      <c r="A136" s="29" t="s">
        <v>29</v>
      </c>
      <c r="B136" s="29">
        <v>31</v>
      </c>
      <c r="C136" s="30" t="s">
        <v>293</v>
      </c>
      <c r="D136" s="29" t="s">
        <v>31</v>
      </c>
      <c r="E136" s="31" t="s">
        <v>294</v>
      </c>
      <c r="F136" s="32" t="s">
        <v>191</v>
      </c>
      <c r="G136" s="33">
        <v>17</v>
      </c>
      <c r="H136" s="34">
        <v>0</v>
      </c>
      <c r="I136" s="34">
        <f>ROUND(G136*H136,P4)</f>
        <v>0</v>
      </c>
      <c r="J136" s="29"/>
      <c r="O136" s="35">
        <f>I136*0.21</f>
        <v>0</v>
      </c>
      <c r="P136">
        <v>3</v>
      </c>
    </row>
    <row r="137">
      <c r="A137" s="29" t="s">
        <v>34</v>
      </c>
      <c r="B137" s="36"/>
      <c r="C137" s="37"/>
      <c r="D137" s="37"/>
      <c r="E137" s="44" t="s">
        <v>31</v>
      </c>
      <c r="F137" s="37"/>
      <c r="G137" s="37"/>
      <c r="H137" s="37"/>
      <c r="I137" s="37"/>
      <c r="J137" s="38"/>
    </row>
    <row r="138" ht="60">
      <c r="A138" s="29" t="s">
        <v>36</v>
      </c>
      <c r="B138" s="36"/>
      <c r="C138" s="37"/>
      <c r="D138" s="37"/>
      <c r="E138" s="39" t="s">
        <v>193</v>
      </c>
      <c r="F138" s="37"/>
      <c r="G138" s="37"/>
      <c r="H138" s="37"/>
      <c r="I138" s="37"/>
      <c r="J138" s="38"/>
    </row>
    <row r="139" ht="30">
      <c r="A139" s="29" t="s">
        <v>38</v>
      </c>
      <c r="B139" s="36"/>
      <c r="C139" s="37"/>
      <c r="D139" s="37"/>
      <c r="E139" s="31" t="s">
        <v>295</v>
      </c>
      <c r="F139" s="37"/>
      <c r="G139" s="37"/>
      <c r="H139" s="37"/>
      <c r="I139" s="37"/>
      <c r="J139" s="38"/>
    </row>
    <row r="140">
      <c r="A140" s="29" t="s">
        <v>29</v>
      </c>
      <c r="B140" s="29">
        <v>32</v>
      </c>
      <c r="C140" s="30" t="s">
        <v>296</v>
      </c>
      <c r="D140" s="29" t="s">
        <v>31</v>
      </c>
      <c r="E140" s="31" t="s">
        <v>297</v>
      </c>
      <c r="F140" s="32" t="s">
        <v>110</v>
      </c>
      <c r="G140" s="33">
        <v>0.0070000000000000001</v>
      </c>
      <c r="H140" s="34">
        <v>0</v>
      </c>
      <c r="I140" s="34">
        <f>ROUND(G140*H140,P4)</f>
        <v>0</v>
      </c>
      <c r="J140" s="29"/>
      <c r="O140" s="35">
        <f>I140*0.21</f>
        <v>0</v>
      </c>
      <c r="P140">
        <v>3</v>
      </c>
    </row>
    <row r="141">
      <c r="A141" s="29" t="s">
        <v>34</v>
      </c>
      <c r="B141" s="36"/>
      <c r="C141" s="37"/>
      <c r="D141" s="37"/>
      <c r="E141" s="44" t="s">
        <v>31</v>
      </c>
      <c r="F141" s="37"/>
      <c r="G141" s="37"/>
      <c r="H141" s="37"/>
      <c r="I141" s="37"/>
      <c r="J141" s="38"/>
    </row>
    <row r="142" ht="60">
      <c r="A142" s="29" t="s">
        <v>36</v>
      </c>
      <c r="B142" s="36"/>
      <c r="C142" s="37"/>
      <c r="D142" s="37"/>
      <c r="E142" s="39" t="s">
        <v>298</v>
      </c>
      <c r="F142" s="37"/>
      <c r="G142" s="37"/>
      <c r="H142" s="37"/>
      <c r="I142" s="37"/>
      <c r="J142" s="38"/>
    </row>
    <row r="143" ht="90">
      <c r="A143" s="29" t="s">
        <v>38</v>
      </c>
      <c r="B143" s="40"/>
      <c r="C143" s="41"/>
      <c r="D143" s="41"/>
      <c r="E143" s="31" t="s">
        <v>299</v>
      </c>
      <c r="F143" s="41"/>
      <c r="G143" s="41"/>
      <c r="H143" s="41"/>
      <c r="I143" s="41"/>
      <c r="J143" s="43"/>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1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300</v>
      </c>
      <c r="I3" s="16">
        <f>SUMIFS(I9:I35,A9:A35,"SD")</f>
        <v>0</v>
      </c>
      <c r="J3" s="9"/>
      <c r="O3">
        <v>0</v>
      </c>
      <c r="P3">
        <v>2</v>
      </c>
    </row>
    <row r="4">
      <c r="A4" s="10" t="s">
        <v>8</v>
      </c>
      <c r="B4" s="11" t="s">
        <v>9</v>
      </c>
      <c r="C4" s="12" t="s">
        <v>10</v>
      </c>
      <c r="D4" s="13"/>
      <c r="E4" s="14" t="s">
        <v>11</v>
      </c>
      <c r="F4" s="7"/>
      <c r="G4" s="7"/>
      <c r="H4" s="7"/>
      <c r="I4" s="7"/>
      <c r="J4" s="9"/>
      <c r="O4">
        <v>0.14999999999999999</v>
      </c>
      <c r="P4">
        <v>2</v>
      </c>
    </row>
    <row r="5">
      <c r="A5" s="10" t="s">
        <v>12</v>
      </c>
      <c r="B5" s="11" t="s">
        <v>13</v>
      </c>
      <c r="C5" s="12" t="s">
        <v>300</v>
      </c>
      <c r="D5" s="13"/>
      <c r="E5" s="14" t="s">
        <v>301</v>
      </c>
      <c r="F5" s="7"/>
      <c r="G5" s="7"/>
      <c r="H5" s="7"/>
      <c r="I5" s="7"/>
      <c r="J5" s="9"/>
      <c r="O5">
        <v>0.20999999999999999</v>
      </c>
    </row>
    <row r="6">
      <c r="A6" s="17" t="s">
        <v>15</v>
      </c>
      <c r="B6" s="18" t="s">
        <v>16</v>
      </c>
      <c r="C6" s="19" t="s">
        <v>17</v>
      </c>
      <c r="D6" s="19" t="s">
        <v>18</v>
      </c>
      <c r="E6" s="19" t="s">
        <v>19</v>
      </c>
      <c r="F6" s="19" t="s">
        <v>20</v>
      </c>
      <c r="G6" s="19" t="s">
        <v>21</v>
      </c>
      <c r="H6" s="19" t="s">
        <v>22</v>
      </c>
      <c r="I6" s="19"/>
      <c r="J6" s="20" t="s">
        <v>23</v>
      </c>
    </row>
    <row r="7">
      <c r="A7" s="17"/>
      <c r="B7" s="18"/>
      <c r="C7" s="19"/>
      <c r="D7" s="19"/>
      <c r="E7" s="19"/>
      <c r="F7" s="19"/>
      <c r="G7" s="19"/>
      <c r="H7" s="19" t="s">
        <v>24</v>
      </c>
      <c r="I7" s="19" t="s">
        <v>25</v>
      </c>
      <c r="J7" s="20"/>
    </row>
    <row r="8">
      <c r="A8" s="21">
        <v>0</v>
      </c>
      <c r="B8" s="18">
        <v>1</v>
      </c>
      <c r="C8" s="22">
        <v>2</v>
      </c>
      <c r="D8" s="19">
        <v>3</v>
      </c>
      <c r="E8" s="22">
        <v>4</v>
      </c>
      <c r="F8" s="19">
        <v>5</v>
      </c>
      <c r="G8" s="19">
        <v>6</v>
      </c>
      <c r="H8" s="19">
        <v>7</v>
      </c>
      <c r="I8" s="22">
        <v>8</v>
      </c>
      <c r="J8" s="20">
        <v>9</v>
      </c>
    </row>
    <row r="9">
      <c r="A9" s="23" t="s">
        <v>26</v>
      </c>
      <c r="B9" s="24"/>
      <c r="C9" s="25" t="s">
        <v>27</v>
      </c>
      <c r="D9" s="26"/>
      <c r="E9" s="23" t="s">
        <v>28</v>
      </c>
      <c r="F9" s="26"/>
      <c r="G9" s="26"/>
      <c r="H9" s="26"/>
      <c r="I9" s="27">
        <f>SUMIFS(I10:I17,A10:A17,"P")</f>
        <v>0</v>
      </c>
      <c r="J9" s="28"/>
    </row>
    <row r="10">
      <c r="A10" s="29" t="s">
        <v>29</v>
      </c>
      <c r="B10" s="29">
        <v>1</v>
      </c>
      <c r="C10" s="30" t="s">
        <v>302</v>
      </c>
      <c r="D10" s="29" t="s">
        <v>31</v>
      </c>
      <c r="E10" s="31" t="s">
        <v>303</v>
      </c>
      <c r="F10" s="32" t="s">
        <v>33</v>
      </c>
      <c r="G10" s="33">
        <v>1</v>
      </c>
      <c r="H10" s="34">
        <v>0</v>
      </c>
      <c r="I10" s="34">
        <f>ROUND(G10*H10,P4)</f>
        <v>0</v>
      </c>
      <c r="J10" s="29"/>
      <c r="O10" s="35">
        <f>I10*0.21</f>
        <v>0</v>
      </c>
      <c r="P10">
        <v>3</v>
      </c>
    </row>
    <row r="11" ht="30">
      <c r="A11" s="29" t="s">
        <v>34</v>
      </c>
      <c r="B11" s="36"/>
      <c r="C11" s="37"/>
      <c r="D11" s="37"/>
      <c r="E11" s="31" t="s">
        <v>304</v>
      </c>
      <c r="F11" s="37"/>
      <c r="G11" s="37"/>
      <c r="H11" s="37"/>
      <c r="I11" s="37"/>
      <c r="J11" s="38"/>
    </row>
    <row r="12" ht="60">
      <c r="A12" s="29" t="s">
        <v>36</v>
      </c>
      <c r="B12" s="36"/>
      <c r="C12" s="37"/>
      <c r="D12" s="37"/>
      <c r="E12" s="39" t="s">
        <v>37</v>
      </c>
      <c r="F12" s="37"/>
      <c r="G12" s="37"/>
      <c r="H12" s="37"/>
      <c r="I12" s="37"/>
      <c r="J12" s="38"/>
    </row>
    <row r="13">
      <c r="A13" s="29" t="s">
        <v>38</v>
      </c>
      <c r="B13" s="36"/>
      <c r="C13" s="37"/>
      <c r="D13" s="37"/>
      <c r="E13" s="44" t="s">
        <v>31</v>
      </c>
      <c r="F13" s="37"/>
      <c r="G13" s="37"/>
      <c r="H13" s="37"/>
      <c r="I13" s="37"/>
      <c r="J13" s="38"/>
    </row>
    <row r="14">
      <c r="A14" s="29" t="s">
        <v>29</v>
      </c>
      <c r="B14" s="29">
        <v>2</v>
      </c>
      <c r="C14" s="30" t="s">
        <v>46</v>
      </c>
      <c r="D14" s="29" t="s">
        <v>31</v>
      </c>
      <c r="E14" s="31" t="s">
        <v>47</v>
      </c>
      <c r="F14" s="32" t="s">
        <v>48</v>
      </c>
      <c r="G14" s="33">
        <v>1</v>
      </c>
      <c r="H14" s="34">
        <v>0</v>
      </c>
      <c r="I14" s="34">
        <f>ROUND(G14*H14,P4)</f>
        <v>0</v>
      </c>
      <c r="J14" s="29"/>
      <c r="O14" s="35">
        <f>I14*0.21</f>
        <v>0</v>
      </c>
      <c r="P14">
        <v>3</v>
      </c>
    </row>
    <row r="15" ht="45">
      <c r="A15" s="29" t="s">
        <v>34</v>
      </c>
      <c r="B15" s="36"/>
      <c r="C15" s="37"/>
      <c r="D15" s="37"/>
      <c r="E15" s="31" t="s">
        <v>305</v>
      </c>
      <c r="F15" s="37"/>
      <c r="G15" s="37"/>
      <c r="H15" s="37"/>
      <c r="I15" s="37"/>
      <c r="J15" s="38"/>
    </row>
    <row r="16" ht="60">
      <c r="A16" s="29" t="s">
        <v>36</v>
      </c>
      <c r="B16" s="36"/>
      <c r="C16" s="37"/>
      <c r="D16" s="37"/>
      <c r="E16" s="39" t="s">
        <v>37</v>
      </c>
      <c r="F16" s="37"/>
      <c r="G16" s="37"/>
      <c r="H16" s="37"/>
      <c r="I16" s="37"/>
      <c r="J16" s="38"/>
    </row>
    <row r="17" ht="120">
      <c r="A17" s="29" t="s">
        <v>38</v>
      </c>
      <c r="B17" s="36"/>
      <c r="C17" s="37"/>
      <c r="D17" s="37"/>
      <c r="E17" s="31" t="s">
        <v>306</v>
      </c>
      <c r="F17" s="37"/>
      <c r="G17" s="37"/>
      <c r="H17" s="37"/>
      <c r="I17" s="37"/>
      <c r="J17" s="38"/>
    </row>
    <row r="18">
      <c r="A18" s="23" t="s">
        <v>26</v>
      </c>
      <c r="B18" s="24"/>
      <c r="C18" s="25" t="s">
        <v>187</v>
      </c>
      <c r="D18" s="26"/>
      <c r="E18" s="23" t="s">
        <v>188</v>
      </c>
      <c r="F18" s="26"/>
      <c r="G18" s="26"/>
      <c r="H18" s="26"/>
      <c r="I18" s="27">
        <f>SUMIFS(I19:I22,A19:A22,"P")</f>
        <v>0</v>
      </c>
      <c r="J18" s="28"/>
    </row>
    <row r="19">
      <c r="A19" s="29" t="s">
        <v>29</v>
      </c>
      <c r="B19" s="29">
        <v>3</v>
      </c>
      <c r="C19" s="30" t="s">
        <v>307</v>
      </c>
      <c r="D19" s="29" t="s">
        <v>31</v>
      </c>
      <c r="E19" s="31" t="s">
        <v>308</v>
      </c>
      <c r="F19" s="32" t="s">
        <v>110</v>
      </c>
      <c r="G19" s="33">
        <v>630</v>
      </c>
      <c r="H19" s="34">
        <v>0</v>
      </c>
      <c r="I19" s="34">
        <f>ROUND(G19*H19,P4)</f>
        <v>0</v>
      </c>
      <c r="J19" s="29"/>
      <c r="O19" s="35">
        <f>I19*0.21</f>
        <v>0</v>
      </c>
      <c r="P19">
        <v>3</v>
      </c>
    </row>
    <row r="20" ht="45">
      <c r="A20" s="29" t="s">
        <v>34</v>
      </c>
      <c r="B20" s="36"/>
      <c r="C20" s="37"/>
      <c r="D20" s="37"/>
      <c r="E20" s="31" t="s">
        <v>309</v>
      </c>
      <c r="F20" s="37"/>
      <c r="G20" s="37"/>
      <c r="H20" s="37"/>
      <c r="I20" s="37"/>
      <c r="J20" s="38"/>
    </row>
    <row r="21" ht="75">
      <c r="A21" s="29" t="s">
        <v>36</v>
      </c>
      <c r="B21" s="36"/>
      <c r="C21" s="37"/>
      <c r="D21" s="37"/>
      <c r="E21" s="39" t="s">
        <v>310</v>
      </c>
      <c r="F21" s="37"/>
      <c r="G21" s="37"/>
      <c r="H21" s="37"/>
      <c r="I21" s="37"/>
      <c r="J21" s="38"/>
    </row>
    <row r="22" ht="90">
      <c r="A22" s="29" t="s">
        <v>38</v>
      </c>
      <c r="B22" s="36"/>
      <c r="C22" s="37"/>
      <c r="D22" s="37"/>
      <c r="E22" s="31" t="s">
        <v>311</v>
      </c>
      <c r="F22" s="37"/>
      <c r="G22" s="37"/>
      <c r="H22" s="37"/>
      <c r="I22" s="37"/>
      <c r="J22" s="38"/>
    </row>
    <row r="23">
      <c r="A23" s="23" t="s">
        <v>26</v>
      </c>
      <c r="B23" s="24"/>
      <c r="C23" s="25" t="s">
        <v>224</v>
      </c>
      <c r="D23" s="26"/>
      <c r="E23" s="23" t="s">
        <v>225</v>
      </c>
      <c r="F23" s="26"/>
      <c r="G23" s="26"/>
      <c r="H23" s="26"/>
      <c r="I23" s="27">
        <f>SUMIFS(I24:I35,A24:A35,"P")</f>
        <v>0</v>
      </c>
      <c r="J23" s="28"/>
    </row>
    <row r="24">
      <c r="A24" s="29" t="s">
        <v>29</v>
      </c>
      <c r="B24" s="29">
        <v>4</v>
      </c>
      <c r="C24" s="30" t="s">
        <v>312</v>
      </c>
      <c r="D24" s="29" t="s">
        <v>31</v>
      </c>
      <c r="E24" s="31" t="s">
        <v>313</v>
      </c>
      <c r="F24" s="32" t="s">
        <v>215</v>
      </c>
      <c r="G24" s="33">
        <v>12600</v>
      </c>
      <c r="H24" s="34">
        <v>0</v>
      </c>
      <c r="I24" s="34">
        <f>ROUND(G24*H24,P4)</f>
        <v>0</v>
      </c>
      <c r="J24" s="29"/>
      <c r="O24" s="35">
        <f>I24*0.21</f>
        <v>0</v>
      </c>
      <c r="P24">
        <v>3</v>
      </c>
    </row>
    <row r="25">
      <c r="A25" s="29" t="s">
        <v>34</v>
      </c>
      <c r="B25" s="36"/>
      <c r="C25" s="37"/>
      <c r="D25" s="37"/>
      <c r="E25" s="44" t="s">
        <v>31</v>
      </c>
      <c r="F25" s="37"/>
      <c r="G25" s="37"/>
      <c r="H25" s="37"/>
      <c r="I25" s="37"/>
      <c r="J25" s="38"/>
    </row>
    <row r="26" ht="90">
      <c r="A26" s="29" t="s">
        <v>36</v>
      </c>
      <c r="B26" s="36"/>
      <c r="C26" s="37"/>
      <c r="D26" s="37"/>
      <c r="E26" s="39" t="s">
        <v>314</v>
      </c>
      <c r="F26" s="37"/>
      <c r="G26" s="37"/>
      <c r="H26" s="37"/>
      <c r="I26" s="37"/>
      <c r="J26" s="38"/>
    </row>
    <row r="27" ht="135">
      <c r="A27" s="29" t="s">
        <v>38</v>
      </c>
      <c r="B27" s="36"/>
      <c r="C27" s="37"/>
      <c r="D27" s="37"/>
      <c r="E27" s="31" t="s">
        <v>315</v>
      </c>
      <c r="F27" s="37"/>
      <c r="G27" s="37"/>
      <c r="H27" s="37"/>
      <c r="I27" s="37"/>
      <c r="J27" s="38"/>
    </row>
    <row r="28">
      <c r="A28" s="29" t="s">
        <v>29</v>
      </c>
      <c r="B28" s="29">
        <v>5</v>
      </c>
      <c r="C28" s="30" t="s">
        <v>316</v>
      </c>
      <c r="D28" s="29" t="s">
        <v>31</v>
      </c>
      <c r="E28" s="31" t="s">
        <v>317</v>
      </c>
      <c r="F28" s="32" t="s">
        <v>110</v>
      </c>
      <c r="G28" s="33">
        <v>252</v>
      </c>
      <c r="H28" s="34">
        <v>0</v>
      </c>
      <c r="I28" s="34">
        <f>ROUND(G28*H28,P4)</f>
        <v>0</v>
      </c>
      <c r="J28" s="29"/>
      <c r="O28" s="35">
        <f>I28*0.21</f>
        <v>0</v>
      </c>
      <c r="P28">
        <v>3</v>
      </c>
    </row>
    <row r="29">
      <c r="A29" s="29" t="s">
        <v>34</v>
      </c>
      <c r="B29" s="36"/>
      <c r="C29" s="37"/>
      <c r="D29" s="37"/>
      <c r="E29" s="44" t="s">
        <v>31</v>
      </c>
      <c r="F29" s="37"/>
      <c r="G29" s="37"/>
      <c r="H29" s="37"/>
      <c r="I29" s="37"/>
      <c r="J29" s="38"/>
    </row>
    <row r="30" ht="90">
      <c r="A30" s="29" t="s">
        <v>36</v>
      </c>
      <c r="B30" s="36"/>
      <c r="C30" s="37"/>
      <c r="D30" s="37"/>
      <c r="E30" s="39" t="s">
        <v>318</v>
      </c>
      <c r="F30" s="37"/>
      <c r="G30" s="37"/>
      <c r="H30" s="37"/>
      <c r="I30" s="37"/>
      <c r="J30" s="38"/>
    </row>
    <row r="31" ht="255">
      <c r="A31" s="29" t="s">
        <v>38</v>
      </c>
      <c r="B31" s="36"/>
      <c r="C31" s="37"/>
      <c r="D31" s="37"/>
      <c r="E31" s="31" t="s">
        <v>319</v>
      </c>
      <c r="F31" s="37"/>
      <c r="G31" s="37"/>
      <c r="H31" s="37"/>
      <c r="I31" s="37"/>
      <c r="J31" s="38"/>
    </row>
    <row r="32">
      <c r="A32" s="29" t="s">
        <v>29</v>
      </c>
      <c r="B32" s="29">
        <v>6</v>
      </c>
      <c r="C32" s="30" t="s">
        <v>320</v>
      </c>
      <c r="D32" s="29" t="s">
        <v>31</v>
      </c>
      <c r="E32" s="31" t="s">
        <v>321</v>
      </c>
      <c r="F32" s="32" t="s">
        <v>110</v>
      </c>
      <c r="G32" s="33">
        <v>378</v>
      </c>
      <c r="H32" s="34">
        <v>0</v>
      </c>
      <c r="I32" s="34">
        <f>ROUND(G32*H32,P4)</f>
        <v>0</v>
      </c>
      <c r="J32" s="29"/>
      <c r="O32" s="35">
        <f>I32*0.21</f>
        <v>0</v>
      </c>
      <c r="P32">
        <v>3</v>
      </c>
    </row>
    <row r="33">
      <c r="A33" s="29" t="s">
        <v>34</v>
      </c>
      <c r="B33" s="36"/>
      <c r="C33" s="37"/>
      <c r="D33" s="37"/>
      <c r="E33" s="44" t="s">
        <v>31</v>
      </c>
      <c r="F33" s="37"/>
      <c r="G33" s="37"/>
      <c r="H33" s="37"/>
      <c r="I33" s="37"/>
      <c r="J33" s="38"/>
    </row>
    <row r="34" ht="90">
      <c r="A34" s="29" t="s">
        <v>36</v>
      </c>
      <c r="B34" s="36"/>
      <c r="C34" s="37"/>
      <c r="D34" s="37"/>
      <c r="E34" s="39" t="s">
        <v>322</v>
      </c>
      <c r="F34" s="37"/>
      <c r="G34" s="37"/>
      <c r="H34" s="37"/>
      <c r="I34" s="37"/>
      <c r="J34" s="38"/>
    </row>
    <row r="35" ht="255">
      <c r="A35" s="29" t="s">
        <v>38</v>
      </c>
      <c r="B35" s="40"/>
      <c r="C35" s="41"/>
      <c r="D35" s="41"/>
      <c r="E35" s="31" t="s">
        <v>319</v>
      </c>
      <c r="F35" s="41"/>
      <c r="G35" s="41"/>
      <c r="H35" s="41"/>
      <c r="I35" s="41"/>
      <c r="J35" s="43"/>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1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323</v>
      </c>
      <c r="I3" s="16">
        <f>SUMIFS(I9:I57,A9:A57,"SD")</f>
        <v>0</v>
      </c>
      <c r="J3" s="9"/>
      <c r="O3">
        <v>0</v>
      </c>
      <c r="P3">
        <v>2</v>
      </c>
    </row>
    <row r="4">
      <c r="A4" s="10" t="s">
        <v>8</v>
      </c>
      <c r="B4" s="11" t="s">
        <v>9</v>
      </c>
      <c r="C4" s="12" t="s">
        <v>10</v>
      </c>
      <c r="D4" s="13"/>
      <c r="E4" s="14" t="s">
        <v>11</v>
      </c>
      <c r="F4" s="7"/>
      <c r="G4" s="7"/>
      <c r="H4" s="7"/>
      <c r="I4" s="7"/>
      <c r="J4" s="9"/>
      <c r="O4">
        <v>0.14999999999999999</v>
      </c>
      <c r="P4">
        <v>2</v>
      </c>
    </row>
    <row r="5">
      <c r="A5" s="10" t="s">
        <v>12</v>
      </c>
      <c r="B5" s="11" t="s">
        <v>13</v>
      </c>
      <c r="C5" s="12" t="s">
        <v>323</v>
      </c>
      <c r="D5" s="13"/>
      <c r="E5" s="14" t="s">
        <v>324</v>
      </c>
      <c r="F5" s="7"/>
      <c r="G5" s="7"/>
      <c r="H5" s="7"/>
      <c r="I5" s="7"/>
      <c r="J5" s="9"/>
      <c r="O5">
        <v>0.20999999999999999</v>
      </c>
    </row>
    <row r="6">
      <c r="A6" s="17" t="s">
        <v>15</v>
      </c>
      <c r="B6" s="18" t="s">
        <v>16</v>
      </c>
      <c r="C6" s="19" t="s">
        <v>17</v>
      </c>
      <c r="D6" s="19" t="s">
        <v>18</v>
      </c>
      <c r="E6" s="19" t="s">
        <v>19</v>
      </c>
      <c r="F6" s="19" t="s">
        <v>20</v>
      </c>
      <c r="G6" s="19" t="s">
        <v>21</v>
      </c>
      <c r="H6" s="19" t="s">
        <v>22</v>
      </c>
      <c r="I6" s="19"/>
      <c r="J6" s="20" t="s">
        <v>23</v>
      </c>
    </row>
    <row r="7">
      <c r="A7" s="17"/>
      <c r="B7" s="18"/>
      <c r="C7" s="19"/>
      <c r="D7" s="19"/>
      <c r="E7" s="19"/>
      <c r="F7" s="19"/>
      <c r="G7" s="19"/>
      <c r="H7" s="19" t="s">
        <v>24</v>
      </c>
      <c r="I7" s="19" t="s">
        <v>25</v>
      </c>
      <c r="J7" s="20"/>
    </row>
    <row r="8">
      <c r="A8" s="21">
        <v>0</v>
      </c>
      <c r="B8" s="18">
        <v>1</v>
      </c>
      <c r="C8" s="22">
        <v>2</v>
      </c>
      <c r="D8" s="19">
        <v>3</v>
      </c>
      <c r="E8" s="22">
        <v>4</v>
      </c>
      <c r="F8" s="19">
        <v>5</v>
      </c>
      <c r="G8" s="19">
        <v>6</v>
      </c>
      <c r="H8" s="19">
        <v>7</v>
      </c>
      <c r="I8" s="22">
        <v>8</v>
      </c>
      <c r="J8" s="20">
        <v>9</v>
      </c>
    </row>
    <row r="9">
      <c r="A9" s="23" t="s">
        <v>26</v>
      </c>
      <c r="B9" s="24"/>
      <c r="C9" s="25" t="s">
        <v>27</v>
      </c>
      <c r="D9" s="26"/>
      <c r="E9" s="23" t="s">
        <v>28</v>
      </c>
      <c r="F9" s="26"/>
      <c r="G9" s="26"/>
      <c r="H9" s="26"/>
      <c r="I9" s="27">
        <f>SUMIFS(I10:I57,A10:A57,"P")</f>
        <v>0</v>
      </c>
      <c r="J9" s="28"/>
    </row>
    <row r="10" ht="30">
      <c r="A10" s="29" t="s">
        <v>29</v>
      </c>
      <c r="B10" s="29">
        <v>1</v>
      </c>
      <c r="C10" s="30" t="s">
        <v>61</v>
      </c>
      <c r="D10" s="29" t="s">
        <v>62</v>
      </c>
      <c r="E10" s="31" t="s">
        <v>63</v>
      </c>
      <c r="F10" s="32" t="s">
        <v>64</v>
      </c>
      <c r="G10" s="33">
        <v>3234.9720000000002</v>
      </c>
      <c r="H10" s="34">
        <v>0</v>
      </c>
      <c r="I10" s="34">
        <f>ROUND(G10*H10,P4)</f>
        <v>0</v>
      </c>
      <c r="J10" s="29"/>
      <c r="O10" s="35">
        <f>I10*0.21</f>
        <v>0</v>
      </c>
      <c r="P10">
        <v>3</v>
      </c>
    </row>
    <row r="11">
      <c r="A11" s="29" t="s">
        <v>34</v>
      </c>
      <c r="B11" s="36"/>
      <c r="C11" s="37"/>
      <c r="D11" s="37"/>
      <c r="E11" s="31" t="s">
        <v>65</v>
      </c>
      <c r="F11" s="37"/>
      <c r="G11" s="37"/>
      <c r="H11" s="37"/>
      <c r="I11" s="37"/>
      <c r="J11" s="38"/>
    </row>
    <row r="12" ht="135">
      <c r="A12" s="29" t="s">
        <v>36</v>
      </c>
      <c r="B12" s="36"/>
      <c r="C12" s="37"/>
      <c r="D12" s="37"/>
      <c r="E12" s="39" t="s">
        <v>325</v>
      </c>
      <c r="F12" s="37"/>
      <c r="G12" s="37"/>
      <c r="H12" s="37"/>
      <c r="I12" s="37"/>
      <c r="J12" s="38"/>
    </row>
    <row r="13" ht="165">
      <c r="A13" s="29" t="s">
        <v>38</v>
      </c>
      <c r="B13" s="36"/>
      <c r="C13" s="37"/>
      <c r="D13" s="37"/>
      <c r="E13" s="31" t="s">
        <v>67</v>
      </c>
      <c r="F13" s="37"/>
      <c r="G13" s="37"/>
      <c r="H13" s="37"/>
      <c r="I13" s="37"/>
      <c r="J13" s="38"/>
    </row>
    <row r="14" ht="30">
      <c r="A14" s="29" t="s">
        <v>29</v>
      </c>
      <c r="B14" s="29">
        <v>2</v>
      </c>
      <c r="C14" s="30" t="s">
        <v>61</v>
      </c>
      <c r="D14" s="29" t="s">
        <v>326</v>
      </c>
      <c r="E14" s="31" t="s">
        <v>63</v>
      </c>
      <c r="F14" s="32" t="s">
        <v>64</v>
      </c>
      <c r="G14" s="33">
        <v>383.63999999999999</v>
      </c>
      <c r="H14" s="34">
        <v>0</v>
      </c>
      <c r="I14" s="34">
        <f>ROUND(G14*H14,P4)</f>
        <v>0</v>
      </c>
      <c r="J14" s="29"/>
      <c r="O14" s="35">
        <f>I14*0.21</f>
        <v>0</v>
      </c>
      <c r="P14">
        <v>3</v>
      </c>
    </row>
    <row r="15">
      <c r="A15" s="29" t="s">
        <v>34</v>
      </c>
      <c r="B15" s="36"/>
      <c r="C15" s="37"/>
      <c r="D15" s="37"/>
      <c r="E15" s="44" t="s">
        <v>31</v>
      </c>
      <c r="F15" s="37"/>
      <c r="G15" s="37"/>
      <c r="H15" s="37"/>
      <c r="I15" s="37"/>
      <c r="J15" s="38"/>
    </row>
    <row r="16" ht="120">
      <c r="A16" s="29" t="s">
        <v>36</v>
      </c>
      <c r="B16" s="36"/>
      <c r="C16" s="37"/>
      <c r="D16" s="37"/>
      <c r="E16" s="39" t="s">
        <v>327</v>
      </c>
      <c r="F16" s="37"/>
      <c r="G16" s="37"/>
      <c r="H16" s="37"/>
      <c r="I16" s="37"/>
      <c r="J16" s="38"/>
    </row>
    <row r="17" ht="165">
      <c r="A17" s="29" t="s">
        <v>38</v>
      </c>
      <c r="B17" s="36"/>
      <c r="C17" s="37"/>
      <c r="D17" s="37"/>
      <c r="E17" s="31" t="s">
        <v>67</v>
      </c>
      <c r="F17" s="37"/>
      <c r="G17" s="37"/>
      <c r="H17" s="37"/>
      <c r="I17" s="37"/>
      <c r="J17" s="38"/>
    </row>
    <row r="18">
      <c r="A18" s="29" t="s">
        <v>29</v>
      </c>
      <c r="B18" s="29">
        <v>3</v>
      </c>
      <c r="C18" s="30" t="s">
        <v>74</v>
      </c>
      <c r="D18" s="29" t="s">
        <v>31</v>
      </c>
      <c r="E18" s="31" t="s">
        <v>75</v>
      </c>
      <c r="F18" s="32" t="s">
        <v>33</v>
      </c>
      <c r="G18" s="33">
        <v>1</v>
      </c>
      <c r="H18" s="34">
        <v>0</v>
      </c>
      <c r="I18" s="34">
        <f>ROUND(G18*H18,P4)</f>
        <v>0</v>
      </c>
      <c r="J18" s="29"/>
      <c r="O18" s="35">
        <f>I18*0.21</f>
        <v>0</v>
      </c>
      <c r="P18">
        <v>3</v>
      </c>
    </row>
    <row r="19">
      <c r="A19" s="29" t="s">
        <v>34</v>
      </c>
      <c r="B19" s="36"/>
      <c r="C19" s="37"/>
      <c r="D19" s="37"/>
      <c r="E19" s="44" t="s">
        <v>31</v>
      </c>
      <c r="F19" s="37"/>
      <c r="G19" s="37"/>
      <c r="H19" s="37"/>
      <c r="I19" s="37"/>
      <c r="J19" s="38"/>
    </row>
    <row r="20" ht="225">
      <c r="A20" s="29" t="s">
        <v>36</v>
      </c>
      <c r="B20" s="36"/>
      <c r="C20" s="37"/>
      <c r="D20" s="37"/>
      <c r="E20" s="39" t="s">
        <v>328</v>
      </c>
      <c r="F20" s="37"/>
      <c r="G20" s="37"/>
      <c r="H20" s="37"/>
      <c r="I20" s="37"/>
      <c r="J20" s="38"/>
    </row>
    <row r="21" ht="30">
      <c r="A21" s="29" t="s">
        <v>38</v>
      </c>
      <c r="B21" s="36"/>
      <c r="C21" s="37"/>
      <c r="D21" s="37"/>
      <c r="E21" s="31" t="s">
        <v>78</v>
      </c>
      <c r="F21" s="37"/>
      <c r="G21" s="37"/>
      <c r="H21" s="37"/>
      <c r="I21" s="37"/>
      <c r="J21" s="38"/>
    </row>
    <row r="22">
      <c r="A22" s="29" t="s">
        <v>29</v>
      </c>
      <c r="B22" s="29">
        <v>4</v>
      </c>
      <c r="C22" s="30" t="s">
        <v>329</v>
      </c>
      <c r="D22" s="29" t="s">
        <v>31</v>
      </c>
      <c r="E22" s="31" t="s">
        <v>330</v>
      </c>
      <c r="F22" s="32" t="s">
        <v>33</v>
      </c>
      <c r="G22" s="33">
        <v>1</v>
      </c>
      <c r="H22" s="34">
        <v>0</v>
      </c>
      <c r="I22" s="34">
        <f>ROUND(G22*H22,P4)</f>
        <v>0</v>
      </c>
      <c r="J22" s="29"/>
      <c r="O22" s="35">
        <f>I22*0.21</f>
        <v>0</v>
      </c>
      <c r="P22">
        <v>3</v>
      </c>
    </row>
    <row r="23">
      <c r="A23" s="29" t="s">
        <v>34</v>
      </c>
      <c r="B23" s="36"/>
      <c r="C23" s="37"/>
      <c r="D23" s="37"/>
      <c r="E23" s="44" t="s">
        <v>31</v>
      </c>
      <c r="F23" s="37"/>
      <c r="G23" s="37"/>
      <c r="H23" s="37"/>
      <c r="I23" s="37"/>
      <c r="J23" s="38"/>
    </row>
    <row r="24" ht="345">
      <c r="A24" s="29" t="s">
        <v>36</v>
      </c>
      <c r="B24" s="36"/>
      <c r="C24" s="37"/>
      <c r="D24" s="37"/>
      <c r="E24" s="39" t="s">
        <v>331</v>
      </c>
      <c r="F24" s="37"/>
      <c r="G24" s="37"/>
      <c r="H24" s="37"/>
      <c r="I24" s="37"/>
      <c r="J24" s="38"/>
    </row>
    <row r="25" ht="30">
      <c r="A25" s="29" t="s">
        <v>38</v>
      </c>
      <c r="B25" s="36"/>
      <c r="C25" s="37"/>
      <c r="D25" s="37"/>
      <c r="E25" s="31" t="s">
        <v>82</v>
      </c>
      <c r="F25" s="37"/>
      <c r="G25" s="37"/>
      <c r="H25" s="37"/>
      <c r="I25" s="37"/>
      <c r="J25" s="38"/>
    </row>
    <row r="26">
      <c r="A26" s="29" t="s">
        <v>29</v>
      </c>
      <c r="B26" s="29">
        <v>5</v>
      </c>
      <c r="C26" s="30" t="s">
        <v>115</v>
      </c>
      <c r="D26" s="29" t="s">
        <v>31</v>
      </c>
      <c r="E26" s="31" t="s">
        <v>116</v>
      </c>
      <c r="F26" s="32" t="s">
        <v>33</v>
      </c>
      <c r="G26" s="33">
        <v>1</v>
      </c>
      <c r="H26" s="34">
        <v>0</v>
      </c>
      <c r="I26" s="34">
        <f>ROUND(G26*H26,P4)</f>
        <v>0</v>
      </c>
      <c r="J26" s="29"/>
      <c r="O26" s="35">
        <f>I26*0.21</f>
        <v>0</v>
      </c>
      <c r="P26">
        <v>3</v>
      </c>
    </row>
    <row r="27">
      <c r="A27" s="29" t="s">
        <v>34</v>
      </c>
      <c r="B27" s="36"/>
      <c r="C27" s="37"/>
      <c r="D27" s="37"/>
      <c r="E27" s="44" t="s">
        <v>31</v>
      </c>
      <c r="F27" s="37"/>
      <c r="G27" s="37"/>
      <c r="H27" s="37"/>
      <c r="I27" s="37"/>
      <c r="J27" s="38"/>
    </row>
    <row r="28" ht="195">
      <c r="A28" s="29" t="s">
        <v>36</v>
      </c>
      <c r="B28" s="36"/>
      <c r="C28" s="37"/>
      <c r="D28" s="37"/>
      <c r="E28" s="39" t="s">
        <v>332</v>
      </c>
      <c r="F28" s="37"/>
      <c r="G28" s="37"/>
      <c r="H28" s="37"/>
      <c r="I28" s="37"/>
      <c r="J28" s="38"/>
    </row>
    <row r="29" ht="30">
      <c r="A29" s="29" t="s">
        <v>38</v>
      </c>
      <c r="B29" s="36"/>
      <c r="C29" s="37"/>
      <c r="D29" s="37"/>
      <c r="E29" s="31" t="s">
        <v>82</v>
      </c>
      <c r="F29" s="37"/>
      <c r="G29" s="37"/>
      <c r="H29" s="37"/>
      <c r="I29" s="37"/>
      <c r="J29" s="38"/>
    </row>
    <row r="30">
      <c r="A30" s="29" t="s">
        <v>29</v>
      </c>
      <c r="B30" s="29">
        <v>6</v>
      </c>
      <c r="C30" s="30" t="s">
        <v>87</v>
      </c>
      <c r="D30" s="29" t="s">
        <v>31</v>
      </c>
      <c r="E30" s="31" t="s">
        <v>88</v>
      </c>
      <c r="F30" s="32" t="s">
        <v>48</v>
      </c>
      <c r="G30" s="33">
        <v>1</v>
      </c>
      <c r="H30" s="34">
        <v>0</v>
      </c>
      <c r="I30" s="34">
        <f>ROUND(G30*H30,P4)</f>
        <v>0</v>
      </c>
      <c r="J30" s="29"/>
      <c r="O30" s="35">
        <f>I30*0.21</f>
        <v>0</v>
      </c>
      <c r="P30">
        <v>3</v>
      </c>
    </row>
    <row r="31">
      <c r="A31" s="29" t="s">
        <v>34</v>
      </c>
      <c r="B31" s="36"/>
      <c r="C31" s="37"/>
      <c r="D31" s="37"/>
      <c r="E31" s="44" t="s">
        <v>31</v>
      </c>
      <c r="F31" s="37"/>
      <c r="G31" s="37"/>
      <c r="H31" s="37"/>
      <c r="I31" s="37"/>
      <c r="J31" s="38"/>
    </row>
    <row r="32" ht="165">
      <c r="A32" s="29" t="s">
        <v>36</v>
      </c>
      <c r="B32" s="36"/>
      <c r="C32" s="37"/>
      <c r="D32" s="37"/>
      <c r="E32" s="39" t="s">
        <v>333</v>
      </c>
      <c r="F32" s="37"/>
      <c r="G32" s="37"/>
      <c r="H32" s="37"/>
      <c r="I32" s="37"/>
      <c r="J32" s="38"/>
    </row>
    <row r="33" ht="30">
      <c r="A33" s="29" t="s">
        <v>38</v>
      </c>
      <c r="B33" s="36"/>
      <c r="C33" s="37"/>
      <c r="D33" s="37"/>
      <c r="E33" s="31" t="s">
        <v>82</v>
      </c>
      <c r="F33" s="37"/>
      <c r="G33" s="37"/>
      <c r="H33" s="37"/>
      <c r="I33" s="37"/>
      <c r="J33" s="38"/>
    </row>
    <row r="34">
      <c r="A34" s="29" t="s">
        <v>29</v>
      </c>
      <c r="B34" s="29">
        <v>7</v>
      </c>
      <c r="C34" s="30" t="s">
        <v>90</v>
      </c>
      <c r="D34" s="29" t="s">
        <v>31</v>
      </c>
      <c r="E34" s="31" t="s">
        <v>91</v>
      </c>
      <c r="F34" s="32" t="s">
        <v>33</v>
      </c>
      <c r="G34" s="33">
        <v>1</v>
      </c>
      <c r="H34" s="34">
        <v>0</v>
      </c>
      <c r="I34" s="34">
        <f>ROUND(G34*H34,P4)</f>
        <v>0</v>
      </c>
      <c r="J34" s="29"/>
      <c r="O34" s="35">
        <f>I34*0.21</f>
        <v>0</v>
      </c>
      <c r="P34">
        <v>3</v>
      </c>
    </row>
    <row r="35">
      <c r="A35" s="29" t="s">
        <v>34</v>
      </c>
      <c r="B35" s="36"/>
      <c r="C35" s="37"/>
      <c r="D35" s="37"/>
      <c r="E35" s="44" t="s">
        <v>31</v>
      </c>
      <c r="F35" s="37"/>
      <c r="G35" s="37"/>
      <c r="H35" s="37"/>
      <c r="I35" s="37"/>
      <c r="J35" s="38"/>
    </row>
    <row r="36" ht="210">
      <c r="A36" s="29" t="s">
        <v>36</v>
      </c>
      <c r="B36" s="36"/>
      <c r="C36" s="37"/>
      <c r="D36" s="37"/>
      <c r="E36" s="39" t="s">
        <v>334</v>
      </c>
      <c r="F36" s="37"/>
      <c r="G36" s="37"/>
      <c r="H36" s="37"/>
      <c r="I36" s="37"/>
      <c r="J36" s="38"/>
    </row>
    <row r="37" ht="30">
      <c r="A37" s="29" t="s">
        <v>38</v>
      </c>
      <c r="B37" s="36"/>
      <c r="C37" s="37"/>
      <c r="D37" s="37"/>
      <c r="E37" s="31" t="s">
        <v>82</v>
      </c>
      <c r="F37" s="37"/>
      <c r="G37" s="37"/>
      <c r="H37" s="37"/>
      <c r="I37" s="37"/>
      <c r="J37" s="38"/>
    </row>
    <row r="38">
      <c r="A38" s="29" t="s">
        <v>29</v>
      </c>
      <c r="B38" s="29">
        <v>8</v>
      </c>
      <c r="C38" s="30" t="s">
        <v>93</v>
      </c>
      <c r="D38" s="29" t="s">
        <v>31</v>
      </c>
      <c r="E38" s="31" t="s">
        <v>94</v>
      </c>
      <c r="F38" s="32" t="s">
        <v>33</v>
      </c>
      <c r="G38" s="33">
        <v>1</v>
      </c>
      <c r="H38" s="34">
        <v>0</v>
      </c>
      <c r="I38" s="34">
        <f>ROUND(G38*H38,P4)</f>
        <v>0</v>
      </c>
      <c r="J38" s="29"/>
      <c r="O38" s="35">
        <f>I38*0.21</f>
        <v>0</v>
      </c>
      <c r="P38">
        <v>3</v>
      </c>
    </row>
    <row r="39" ht="150">
      <c r="A39" s="29" t="s">
        <v>34</v>
      </c>
      <c r="B39" s="36"/>
      <c r="C39" s="37"/>
      <c r="D39" s="37"/>
      <c r="E39" s="31" t="s">
        <v>95</v>
      </c>
      <c r="F39" s="37"/>
      <c r="G39" s="37"/>
      <c r="H39" s="37"/>
      <c r="I39" s="37"/>
      <c r="J39" s="38"/>
    </row>
    <row r="40" ht="150">
      <c r="A40" s="29" t="s">
        <v>36</v>
      </c>
      <c r="B40" s="36"/>
      <c r="C40" s="37"/>
      <c r="D40" s="37"/>
      <c r="E40" s="39" t="s">
        <v>335</v>
      </c>
      <c r="F40" s="37"/>
      <c r="G40" s="37"/>
      <c r="H40" s="37"/>
      <c r="I40" s="37"/>
      <c r="J40" s="38"/>
    </row>
    <row r="41" ht="75">
      <c r="A41" s="29" t="s">
        <v>38</v>
      </c>
      <c r="B41" s="36"/>
      <c r="C41" s="37"/>
      <c r="D41" s="37"/>
      <c r="E41" s="31" t="s">
        <v>97</v>
      </c>
      <c r="F41" s="37"/>
      <c r="G41" s="37"/>
      <c r="H41" s="37"/>
      <c r="I41" s="37"/>
      <c r="J41" s="38"/>
    </row>
    <row r="42">
      <c r="A42" s="29" t="s">
        <v>29</v>
      </c>
      <c r="B42" s="29">
        <v>9</v>
      </c>
      <c r="C42" s="30" t="s">
        <v>98</v>
      </c>
      <c r="D42" s="29" t="s">
        <v>31</v>
      </c>
      <c r="E42" s="31" t="s">
        <v>99</v>
      </c>
      <c r="F42" s="32" t="s">
        <v>33</v>
      </c>
      <c r="G42" s="33">
        <v>1</v>
      </c>
      <c r="H42" s="34">
        <v>0</v>
      </c>
      <c r="I42" s="34">
        <f>ROUND(G42*H42,P4)</f>
        <v>0</v>
      </c>
      <c r="J42" s="29"/>
      <c r="O42" s="35">
        <f>I42*0.21</f>
        <v>0</v>
      </c>
      <c r="P42">
        <v>3</v>
      </c>
    </row>
    <row r="43">
      <c r="A43" s="29" t="s">
        <v>34</v>
      </c>
      <c r="B43" s="36"/>
      <c r="C43" s="37"/>
      <c r="D43" s="37"/>
      <c r="E43" s="44" t="s">
        <v>31</v>
      </c>
      <c r="F43" s="37"/>
      <c r="G43" s="37"/>
      <c r="H43" s="37"/>
      <c r="I43" s="37"/>
      <c r="J43" s="38"/>
    </row>
    <row r="44" ht="150">
      <c r="A44" s="29" t="s">
        <v>36</v>
      </c>
      <c r="B44" s="36"/>
      <c r="C44" s="37"/>
      <c r="D44" s="37"/>
      <c r="E44" s="39" t="s">
        <v>336</v>
      </c>
      <c r="F44" s="37"/>
      <c r="G44" s="37"/>
      <c r="H44" s="37"/>
      <c r="I44" s="37"/>
      <c r="J44" s="38"/>
    </row>
    <row r="45" ht="30">
      <c r="A45" s="29" t="s">
        <v>38</v>
      </c>
      <c r="B45" s="36"/>
      <c r="C45" s="37"/>
      <c r="D45" s="37"/>
      <c r="E45" s="31" t="s">
        <v>82</v>
      </c>
      <c r="F45" s="37"/>
      <c r="G45" s="37"/>
      <c r="H45" s="37"/>
      <c r="I45" s="37"/>
      <c r="J45" s="38"/>
    </row>
    <row r="46">
      <c r="A46" s="29" t="s">
        <v>29</v>
      </c>
      <c r="B46" s="29">
        <v>10</v>
      </c>
      <c r="C46" s="30" t="s">
        <v>98</v>
      </c>
      <c r="D46" s="29" t="s">
        <v>62</v>
      </c>
      <c r="E46" s="31" t="s">
        <v>99</v>
      </c>
      <c r="F46" s="32" t="s">
        <v>33</v>
      </c>
      <c r="G46" s="33">
        <v>1</v>
      </c>
      <c r="H46" s="34">
        <v>0</v>
      </c>
      <c r="I46" s="34">
        <f>ROUND(G46*H46,P4)</f>
        <v>0</v>
      </c>
      <c r="J46" s="29"/>
      <c r="O46" s="35">
        <f>I46*0.21</f>
        <v>0</v>
      </c>
      <c r="P46">
        <v>3</v>
      </c>
    </row>
    <row r="47">
      <c r="A47" s="29" t="s">
        <v>34</v>
      </c>
      <c r="B47" s="36"/>
      <c r="C47" s="37"/>
      <c r="D47" s="37"/>
      <c r="E47" s="44" t="s">
        <v>31</v>
      </c>
      <c r="F47" s="37"/>
      <c r="G47" s="37"/>
      <c r="H47" s="37"/>
      <c r="I47" s="37"/>
      <c r="J47" s="38"/>
    </row>
    <row r="48" ht="225">
      <c r="A48" s="29" t="s">
        <v>36</v>
      </c>
      <c r="B48" s="36"/>
      <c r="C48" s="37"/>
      <c r="D48" s="37"/>
      <c r="E48" s="39" t="s">
        <v>337</v>
      </c>
      <c r="F48" s="37"/>
      <c r="G48" s="37"/>
      <c r="H48" s="37"/>
      <c r="I48" s="37"/>
      <c r="J48" s="38"/>
    </row>
    <row r="49" ht="30">
      <c r="A49" s="29" t="s">
        <v>38</v>
      </c>
      <c r="B49" s="36"/>
      <c r="C49" s="37"/>
      <c r="D49" s="37"/>
      <c r="E49" s="31" t="s">
        <v>82</v>
      </c>
      <c r="F49" s="37"/>
      <c r="G49" s="37"/>
      <c r="H49" s="37"/>
      <c r="I49" s="37"/>
      <c r="J49" s="38"/>
    </row>
    <row r="50">
      <c r="A50" s="29" t="s">
        <v>29</v>
      </c>
      <c r="B50" s="29">
        <v>11</v>
      </c>
      <c r="C50" s="30" t="s">
        <v>98</v>
      </c>
      <c r="D50" s="29" t="s">
        <v>326</v>
      </c>
      <c r="E50" s="31" t="s">
        <v>99</v>
      </c>
      <c r="F50" s="32" t="s">
        <v>33</v>
      </c>
      <c r="G50" s="33">
        <v>1</v>
      </c>
      <c r="H50" s="34">
        <v>0</v>
      </c>
      <c r="I50" s="34">
        <f>ROUND(G50*H50,P4)</f>
        <v>0</v>
      </c>
      <c r="J50" s="29"/>
      <c r="O50" s="35">
        <f>I50*0.21</f>
        <v>0</v>
      </c>
      <c r="P50">
        <v>3</v>
      </c>
    </row>
    <row r="51">
      <c r="A51" s="29" t="s">
        <v>34</v>
      </c>
      <c r="B51" s="36"/>
      <c r="C51" s="37"/>
      <c r="D51" s="37"/>
      <c r="E51" s="44" t="s">
        <v>31</v>
      </c>
      <c r="F51" s="37"/>
      <c r="G51" s="37"/>
      <c r="H51" s="37"/>
      <c r="I51" s="37"/>
      <c r="J51" s="38"/>
    </row>
    <row r="52" ht="165">
      <c r="A52" s="29" t="s">
        <v>36</v>
      </c>
      <c r="B52" s="36"/>
      <c r="C52" s="37"/>
      <c r="D52" s="37"/>
      <c r="E52" s="39" t="s">
        <v>338</v>
      </c>
      <c r="F52" s="37"/>
      <c r="G52" s="37"/>
      <c r="H52" s="37"/>
      <c r="I52" s="37"/>
      <c r="J52" s="38"/>
    </row>
    <row r="53" ht="30">
      <c r="A53" s="29" t="s">
        <v>38</v>
      </c>
      <c r="B53" s="36"/>
      <c r="C53" s="37"/>
      <c r="D53" s="37"/>
      <c r="E53" s="31" t="s">
        <v>82</v>
      </c>
      <c r="F53" s="37"/>
      <c r="G53" s="37"/>
      <c r="H53" s="37"/>
      <c r="I53" s="37"/>
      <c r="J53" s="38"/>
    </row>
    <row r="54">
      <c r="A54" s="29" t="s">
        <v>29</v>
      </c>
      <c r="B54" s="29">
        <v>12</v>
      </c>
      <c r="C54" s="30" t="s">
        <v>102</v>
      </c>
      <c r="D54" s="29" t="s">
        <v>31</v>
      </c>
      <c r="E54" s="31" t="s">
        <v>103</v>
      </c>
      <c r="F54" s="32" t="s">
        <v>48</v>
      </c>
      <c r="G54" s="33">
        <v>1</v>
      </c>
      <c r="H54" s="34">
        <v>0</v>
      </c>
      <c r="I54" s="34">
        <f>ROUND(G54*H54,P4)</f>
        <v>0</v>
      </c>
      <c r="J54" s="29"/>
      <c r="O54" s="35">
        <f>I54*0.21</f>
        <v>0</v>
      </c>
      <c r="P54">
        <v>3</v>
      </c>
    </row>
    <row r="55">
      <c r="A55" s="29" t="s">
        <v>34</v>
      </c>
      <c r="B55" s="36"/>
      <c r="C55" s="37"/>
      <c r="D55" s="37"/>
      <c r="E55" s="44" t="s">
        <v>31</v>
      </c>
      <c r="F55" s="37"/>
      <c r="G55" s="37"/>
      <c r="H55" s="37"/>
      <c r="I55" s="37"/>
      <c r="J55" s="38"/>
    </row>
    <row r="56" ht="195">
      <c r="A56" s="29" t="s">
        <v>36</v>
      </c>
      <c r="B56" s="36"/>
      <c r="C56" s="37"/>
      <c r="D56" s="37"/>
      <c r="E56" s="39" t="s">
        <v>339</v>
      </c>
      <c r="F56" s="37"/>
      <c r="G56" s="37"/>
      <c r="H56" s="37"/>
      <c r="I56" s="37"/>
      <c r="J56" s="38"/>
    </row>
    <row r="57" ht="90">
      <c r="A57" s="29" t="s">
        <v>38</v>
      </c>
      <c r="B57" s="40"/>
      <c r="C57" s="41"/>
      <c r="D57" s="41"/>
      <c r="E57" s="31" t="s">
        <v>105</v>
      </c>
      <c r="F57" s="41"/>
      <c r="G57" s="41"/>
      <c r="H57" s="41"/>
      <c r="I57" s="41"/>
      <c r="J57" s="43"/>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1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340</v>
      </c>
      <c r="I3" s="16">
        <f>SUMIFS(I9:I49,A9:A49,"SD")</f>
        <v>0</v>
      </c>
      <c r="J3" s="9"/>
      <c r="O3">
        <v>0</v>
      </c>
      <c r="P3">
        <v>2</v>
      </c>
    </row>
    <row r="4">
      <c r="A4" s="10" t="s">
        <v>8</v>
      </c>
      <c r="B4" s="11" t="s">
        <v>9</v>
      </c>
      <c r="C4" s="12" t="s">
        <v>10</v>
      </c>
      <c r="D4" s="13"/>
      <c r="E4" s="14" t="s">
        <v>11</v>
      </c>
      <c r="F4" s="7"/>
      <c r="G4" s="7"/>
      <c r="H4" s="7"/>
      <c r="I4" s="7"/>
      <c r="J4" s="9"/>
      <c r="O4">
        <v>0.14999999999999999</v>
      </c>
      <c r="P4">
        <v>2</v>
      </c>
    </row>
    <row r="5">
      <c r="A5" s="10" t="s">
        <v>12</v>
      </c>
      <c r="B5" s="11" t="s">
        <v>13</v>
      </c>
      <c r="C5" s="12" t="s">
        <v>340</v>
      </c>
      <c r="D5" s="13"/>
      <c r="E5" s="14" t="s">
        <v>341</v>
      </c>
      <c r="F5" s="7"/>
      <c r="G5" s="7"/>
      <c r="H5" s="7"/>
      <c r="I5" s="7"/>
      <c r="J5" s="9"/>
      <c r="O5">
        <v>0.20999999999999999</v>
      </c>
    </row>
    <row r="6">
      <c r="A6" s="17" t="s">
        <v>15</v>
      </c>
      <c r="B6" s="18" t="s">
        <v>16</v>
      </c>
      <c r="C6" s="19" t="s">
        <v>17</v>
      </c>
      <c r="D6" s="19" t="s">
        <v>18</v>
      </c>
      <c r="E6" s="19" t="s">
        <v>19</v>
      </c>
      <c r="F6" s="19" t="s">
        <v>20</v>
      </c>
      <c r="G6" s="19" t="s">
        <v>21</v>
      </c>
      <c r="H6" s="19" t="s">
        <v>22</v>
      </c>
      <c r="I6" s="19"/>
      <c r="J6" s="20" t="s">
        <v>23</v>
      </c>
    </row>
    <row r="7">
      <c r="A7" s="17"/>
      <c r="B7" s="18"/>
      <c r="C7" s="19"/>
      <c r="D7" s="19"/>
      <c r="E7" s="19"/>
      <c r="F7" s="19"/>
      <c r="G7" s="19"/>
      <c r="H7" s="19" t="s">
        <v>24</v>
      </c>
      <c r="I7" s="19" t="s">
        <v>25</v>
      </c>
      <c r="J7" s="20"/>
    </row>
    <row r="8">
      <c r="A8" s="21">
        <v>0</v>
      </c>
      <c r="B8" s="18">
        <v>1</v>
      </c>
      <c r="C8" s="22">
        <v>2</v>
      </c>
      <c r="D8" s="19">
        <v>3</v>
      </c>
      <c r="E8" s="22">
        <v>4</v>
      </c>
      <c r="F8" s="19">
        <v>5</v>
      </c>
      <c r="G8" s="19">
        <v>6</v>
      </c>
      <c r="H8" s="19">
        <v>7</v>
      </c>
      <c r="I8" s="22">
        <v>8</v>
      </c>
      <c r="J8" s="20">
        <v>9</v>
      </c>
    </row>
    <row r="9">
      <c r="A9" s="23" t="s">
        <v>26</v>
      </c>
      <c r="B9" s="24"/>
      <c r="C9" s="25" t="s">
        <v>27</v>
      </c>
      <c r="D9" s="26"/>
      <c r="E9" s="23" t="s">
        <v>28</v>
      </c>
      <c r="F9" s="26"/>
      <c r="G9" s="26"/>
      <c r="H9" s="26"/>
      <c r="I9" s="27">
        <f>SUMIFS(I10:I49,A10:A49,"P")</f>
        <v>0</v>
      </c>
      <c r="J9" s="28"/>
    </row>
    <row r="10" ht="30">
      <c r="A10" s="29" t="s">
        <v>29</v>
      </c>
      <c r="B10" s="29">
        <v>1</v>
      </c>
      <c r="C10" s="30" t="s">
        <v>61</v>
      </c>
      <c r="D10" s="29" t="s">
        <v>62</v>
      </c>
      <c r="E10" s="31" t="s">
        <v>63</v>
      </c>
      <c r="F10" s="32" t="s">
        <v>64</v>
      </c>
      <c r="G10" s="33">
        <v>1265.5730000000001</v>
      </c>
      <c r="H10" s="34">
        <v>0</v>
      </c>
      <c r="I10" s="34">
        <f>ROUND(G10*H10,P4)</f>
        <v>0</v>
      </c>
      <c r="J10" s="29"/>
      <c r="O10" s="35">
        <f>I10*0.21</f>
        <v>0</v>
      </c>
      <c r="P10">
        <v>3</v>
      </c>
    </row>
    <row r="11">
      <c r="A11" s="29" t="s">
        <v>34</v>
      </c>
      <c r="B11" s="36"/>
      <c r="C11" s="37"/>
      <c r="D11" s="37"/>
      <c r="E11" s="31" t="s">
        <v>65</v>
      </c>
      <c r="F11" s="37"/>
      <c r="G11" s="37"/>
      <c r="H11" s="37"/>
      <c r="I11" s="37"/>
      <c r="J11" s="38"/>
    </row>
    <row r="12" ht="120">
      <c r="A12" s="29" t="s">
        <v>36</v>
      </c>
      <c r="B12" s="36"/>
      <c r="C12" s="37"/>
      <c r="D12" s="37"/>
      <c r="E12" s="39" t="s">
        <v>342</v>
      </c>
      <c r="F12" s="37"/>
      <c r="G12" s="37"/>
      <c r="H12" s="37"/>
      <c r="I12" s="37"/>
      <c r="J12" s="38"/>
    </row>
    <row r="13" ht="165">
      <c r="A13" s="29" t="s">
        <v>38</v>
      </c>
      <c r="B13" s="36"/>
      <c r="C13" s="37"/>
      <c r="D13" s="37"/>
      <c r="E13" s="31" t="s">
        <v>67</v>
      </c>
      <c r="F13" s="37"/>
      <c r="G13" s="37"/>
      <c r="H13" s="37"/>
      <c r="I13" s="37"/>
      <c r="J13" s="38"/>
    </row>
    <row r="14">
      <c r="A14" s="29" t="s">
        <v>29</v>
      </c>
      <c r="B14" s="29">
        <v>2</v>
      </c>
      <c r="C14" s="30" t="s">
        <v>74</v>
      </c>
      <c r="D14" s="29" t="s">
        <v>31</v>
      </c>
      <c r="E14" s="31" t="s">
        <v>75</v>
      </c>
      <c r="F14" s="32" t="s">
        <v>33</v>
      </c>
      <c r="G14" s="33">
        <v>1</v>
      </c>
      <c r="H14" s="34">
        <v>0</v>
      </c>
      <c r="I14" s="34">
        <f>ROUND(G14*H14,P4)</f>
        <v>0</v>
      </c>
      <c r="J14" s="29"/>
      <c r="O14" s="35">
        <f>I14*0.21</f>
        <v>0</v>
      </c>
      <c r="P14">
        <v>3</v>
      </c>
    </row>
    <row r="15">
      <c r="A15" s="29" t="s">
        <v>34</v>
      </c>
      <c r="B15" s="36"/>
      <c r="C15" s="37"/>
      <c r="D15" s="37"/>
      <c r="E15" s="44" t="s">
        <v>31</v>
      </c>
      <c r="F15" s="37"/>
      <c r="G15" s="37"/>
      <c r="H15" s="37"/>
      <c r="I15" s="37"/>
      <c r="J15" s="38"/>
    </row>
    <row r="16" ht="240">
      <c r="A16" s="29" t="s">
        <v>36</v>
      </c>
      <c r="B16" s="36"/>
      <c r="C16" s="37"/>
      <c r="D16" s="37"/>
      <c r="E16" s="39" t="s">
        <v>343</v>
      </c>
      <c r="F16" s="37"/>
      <c r="G16" s="37"/>
      <c r="H16" s="37"/>
      <c r="I16" s="37"/>
      <c r="J16" s="38"/>
    </row>
    <row r="17" ht="30">
      <c r="A17" s="29" t="s">
        <v>38</v>
      </c>
      <c r="B17" s="36"/>
      <c r="C17" s="37"/>
      <c r="D17" s="37"/>
      <c r="E17" s="31" t="s">
        <v>78</v>
      </c>
      <c r="F17" s="37"/>
      <c r="G17" s="37"/>
      <c r="H17" s="37"/>
      <c r="I17" s="37"/>
      <c r="J17" s="38"/>
    </row>
    <row r="18">
      <c r="A18" s="29" t="s">
        <v>29</v>
      </c>
      <c r="B18" s="29">
        <v>3</v>
      </c>
      <c r="C18" s="30" t="s">
        <v>329</v>
      </c>
      <c r="D18" s="29" t="s">
        <v>31</v>
      </c>
      <c r="E18" s="31" t="s">
        <v>330</v>
      </c>
      <c r="F18" s="32" t="s">
        <v>33</v>
      </c>
      <c r="G18" s="33">
        <v>1</v>
      </c>
      <c r="H18" s="34">
        <v>0</v>
      </c>
      <c r="I18" s="34">
        <f>ROUND(G18*H18,P4)</f>
        <v>0</v>
      </c>
      <c r="J18" s="29"/>
      <c r="O18" s="35">
        <f>I18*0.21</f>
        <v>0</v>
      </c>
      <c r="P18">
        <v>3</v>
      </c>
    </row>
    <row r="19">
      <c r="A19" s="29" t="s">
        <v>34</v>
      </c>
      <c r="B19" s="36"/>
      <c r="C19" s="37"/>
      <c r="D19" s="37"/>
      <c r="E19" s="44" t="s">
        <v>31</v>
      </c>
      <c r="F19" s="37"/>
      <c r="G19" s="37"/>
      <c r="H19" s="37"/>
      <c r="I19" s="37"/>
      <c r="J19" s="38"/>
    </row>
    <row r="20" ht="345">
      <c r="A20" s="29" t="s">
        <v>36</v>
      </c>
      <c r="B20" s="36"/>
      <c r="C20" s="37"/>
      <c r="D20" s="37"/>
      <c r="E20" s="39" t="s">
        <v>344</v>
      </c>
      <c r="F20" s="37"/>
      <c r="G20" s="37"/>
      <c r="H20" s="37"/>
      <c r="I20" s="37"/>
      <c r="J20" s="38"/>
    </row>
    <row r="21" ht="30">
      <c r="A21" s="29" t="s">
        <v>38</v>
      </c>
      <c r="B21" s="36"/>
      <c r="C21" s="37"/>
      <c r="D21" s="37"/>
      <c r="E21" s="31" t="s">
        <v>82</v>
      </c>
      <c r="F21" s="37"/>
      <c r="G21" s="37"/>
      <c r="H21" s="37"/>
      <c r="I21" s="37"/>
      <c r="J21" s="38"/>
    </row>
    <row r="22">
      <c r="A22" s="29" t="s">
        <v>29</v>
      </c>
      <c r="B22" s="29">
        <v>4</v>
      </c>
      <c r="C22" s="30" t="s">
        <v>115</v>
      </c>
      <c r="D22" s="29" t="s">
        <v>31</v>
      </c>
      <c r="E22" s="31" t="s">
        <v>116</v>
      </c>
      <c r="F22" s="32" t="s">
        <v>33</v>
      </c>
      <c r="G22" s="33">
        <v>1</v>
      </c>
      <c r="H22" s="34">
        <v>0</v>
      </c>
      <c r="I22" s="34">
        <f>ROUND(G22*H22,P4)</f>
        <v>0</v>
      </c>
      <c r="J22" s="29"/>
      <c r="O22" s="35">
        <f>I22*0.21</f>
        <v>0</v>
      </c>
      <c r="P22">
        <v>3</v>
      </c>
    </row>
    <row r="23">
      <c r="A23" s="29" t="s">
        <v>34</v>
      </c>
      <c r="B23" s="36"/>
      <c r="C23" s="37"/>
      <c r="D23" s="37"/>
      <c r="E23" s="44" t="s">
        <v>31</v>
      </c>
      <c r="F23" s="37"/>
      <c r="G23" s="37"/>
      <c r="H23" s="37"/>
      <c r="I23" s="37"/>
      <c r="J23" s="38"/>
    </row>
    <row r="24" ht="210">
      <c r="A24" s="29" t="s">
        <v>36</v>
      </c>
      <c r="B24" s="36"/>
      <c r="C24" s="37"/>
      <c r="D24" s="37"/>
      <c r="E24" s="39" t="s">
        <v>345</v>
      </c>
      <c r="F24" s="37"/>
      <c r="G24" s="37"/>
      <c r="H24" s="37"/>
      <c r="I24" s="37"/>
      <c r="J24" s="38"/>
    </row>
    <row r="25" ht="30">
      <c r="A25" s="29" t="s">
        <v>38</v>
      </c>
      <c r="B25" s="36"/>
      <c r="C25" s="37"/>
      <c r="D25" s="37"/>
      <c r="E25" s="31" t="s">
        <v>82</v>
      </c>
      <c r="F25" s="37"/>
      <c r="G25" s="37"/>
      <c r="H25" s="37"/>
      <c r="I25" s="37"/>
      <c r="J25" s="38"/>
    </row>
    <row r="26">
      <c r="A26" s="29" t="s">
        <v>29</v>
      </c>
      <c r="B26" s="29">
        <v>5</v>
      </c>
      <c r="C26" s="30" t="s">
        <v>87</v>
      </c>
      <c r="D26" s="29" t="s">
        <v>31</v>
      </c>
      <c r="E26" s="31" t="s">
        <v>88</v>
      </c>
      <c r="F26" s="32" t="s">
        <v>48</v>
      </c>
      <c r="G26" s="33">
        <v>1</v>
      </c>
      <c r="H26" s="34">
        <v>0</v>
      </c>
      <c r="I26" s="34">
        <f>ROUND(G26*H26,P4)</f>
        <v>0</v>
      </c>
      <c r="J26" s="29"/>
      <c r="O26" s="35">
        <f>I26*0.21</f>
        <v>0</v>
      </c>
      <c r="P26">
        <v>3</v>
      </c>
    </row>
    <row r="27">
      <c r="A27" s="29" t="s">
        <v>34</v>
      </c>
      <c r="B27" s="36"/>
      <c r="C27" s="37"/>
      <c r="D27" s="37"/>
      <c r="E27" s="44" t="s">
        <v>31</v>
      </c>
      <c r="F27" s="37"/>
      <c r="G27" s="37"/>
      <c r="H27" s="37"/>
      <c r="I27" s="37"/>
      <c r="J27" s="38"/>
    </row>
    <row r="28" ht="195">
      <c r="A28" s="29" t="s">
        <v>36</v>
      </c>
      <c r="B28" s="36"/>
      <c r="C28" s="37"/>
      <c r="D28" s="37"/>
      <c r="E28" s="39" t="s">
        <v>346</v>
      </c>
      <c r="F28" s="37"/>
      <c r="G28" s="37"/>
      <c r="H28" s="37"/>
      <c r="I28" s="37"/>
      <c r="J28" s="38"/>
    </row>
    <row r="29" ht="30">
      <c r="A29" s="29" t="s">
        <v>38</v>
      </c>
      <c r="B29" s="36"/>
      <c r="C29" s="37"/>
      <c r="D29" s="37"/>
      <c r="E29" s="31" t="s">
        <v>82</v>
      </c>
      <c r="F29" s="37"/>
      <c r="G29" s="37"/>
      <c r="H29" s="37"/>
      <c r="I29" s="37"/>
      <c r="J29" s="38"/>
    </row>
    <row r="30">
      <c r="A30" s="29" t="s">
        <v>29</v>
      </c>
      <c r="B30" s="29">
        <v>6</v>
      </c>
      <c r="C30" s="30" t="s">
        <v>90</v>
      </c>
      <c r="D30" s="29" t="s">
        <v>31</v>
      </c>
      <c r="E30" s="31" t="s">
        <v>91</v>
      </c>
      <c r="F30" s="32" t="s">
        <v>33</v>
      </c>
      <c r="G30" s="33">
        <v>1</v>
      </c>
      <c r="H30" s="34">
        <v>0</v>
      </c>
      <c r="I30" s="34">
        <f>ROUND(G30*H30,P4)</f>
        <v>0</v>
      </c>
      <c r="J30" s="29"/>
      <c r="O30" s="35">
        <f>I30*0.21</f>
        <v>0</v>
      </c>
      <c r="P30">
        <v>3</v>
      </c>
    </row>
    <row r="31">
      <c r="A31" s="29" t="s">
        <v>34</v>
      </c>
      <c r="B31" s="36"/>
      <c r="C31" s="37"/>
      <c r="D31" s="37"/>
      <c r="E31" s="44" t="s">
        <v>31</v>
      </c>
      <c r="F31" s="37"/>
      <c r="G31" s="37"/>
      <c r="H31" s="37"/>
      <c r="I31" s="37"/>
      <c r="J31" s="38"/>
    </row>
    <row r="32" ht="225">
      <c r="A32" s="29" t="s">
        <v>36</v>
      </c>
      <c r="B32" s="36"/>
      <c r="C32" s="37"/>
      <c r="D32" s="37"/>
      <c r="E32" s="39" t="s">
        <v>347</v>
      </c>
      <c r="F32" s="37"/>
      <c r="G32" s="37"/>
      <c r="H32" s="37"/>
      <c r="I32" s="37"/>
      <c r="J32" s="38"/>
    </row>
    <row r="33" ht="30">
      <c r="A33" s="29" t="s">
        <v>38</v>
      </c>
      <c r="B33" s="36"/>
      <c r="C33" s="37"/>
      <c r="D33" s="37"/>
      <c r="E33" s="31" t="s">
        <v>82</v>
      </c>
      <c r="F33" s="37"/>
      <c r="G33" s="37"/>
      <c r="H33" s="37"/>
      <c r="I33" s="37"/>
      <c r="J33" s="38"/>
    </row>
    <row r="34">
      <c r="A34" s="29" t="s">
        <v>29</v>
      </c>
      <c r="B34" s="29">
        <v>7</v>
      </c>
      <c r="C34" s="30" t="s">
        <v>93</v>
      </c>
      <c r="D34" s="29" t="s">
        <v>31</v>
      </c>
      <c r="E34" s="31" t="s">
        <v>94</v>
      </c>
      <c r="F34" s="32" t="s">
        <v>33</v>
      </c>
      <c r="G34" s="33">
        <v>1</v>
      </c>
      <c r="H34" s="34">
        <v>0</v>
      </c>
      <c r="I34" s="34">
        <f>ROUND(G34*H34,P4)</f>
        <v>0</v>
      </c>
      <c r="J34" s="29"/>
      <c r="O34" s="35">
        <f>I34*0.21</f>
        <v>0</v>
      </c>
      <c r="P34">
        <v>3</v>
      </c>
    </row>
    <row r="35" ht="150">
      <c r="A35" s="29" t="s">
        <v>34</v>
      </c>
      <c r="B35" s="36"/>
      <c r="C35" s="37"/>
      <c r="D35" s="37"/>
      <c r="E35" s="31" t="s">
        <v>95</v>
      </c>
      <c r="F35" s="37"/>
      <c r="G35" s="37"/>
      <c r="H35" s="37"/>
      <c r="I35" s="37"/>
      <c r="J35" s="38"/>
    </row>
    <row r="36" ht="165">
      <c r="A36" s="29" t="s">
        <v>36</v>
      </c>
      <c r="B36" s="36"/>
      <c r="C36" s="37"/>
      <c r="D36" s="37"/>
      <c r="E36" s="39" t="s">
        <v>348</v>
      </c>
      <c r="F36" s="37"/>
      <c r="G36" s="37"/>
      <c r="H36" s="37"/>
      <c r="I36" s="37"/>
      <c r="J36" s="38"/>
    </row>
    <row r="37" ht="75">
      <c r="A37" s="29" t="s">
        <v>38</v>
      </c>
      <c r="B37" s="36"/>
      <c r="C37" s="37"/>
      <c r="D37" s="37"/>
      <c r="E37" s="31" t="s">
        <v>97</v>
      </c>
      <c r="F37" s="37"/>
      <c r="G37" s="37"/>
      <c r="H37" s="37"/>
      <c r="I37" s="37"/>
      <c r="J37" s="38"/>
    </row>
    <row r="38">
      <c r="A38" s="29" t="s">
        <v>29</v>
      </c>
      <c r="B38" s="29">
        <v>8</v>
      </c>
      <c r="C38" s="30" t="s">
        <v>98</v>
      </c>
      <c r="D38" s="29" t="s">
        <v>31</v>
      </c>
      <c r="E38" s="31" t="s">
        <v>99</v>
      </c>
      <c r="F38" s="32" t="s">
        <v>33</v>
      </c>
      <c r="G38" s="33">
        <v>1</v>
      </c>
      <c r="H38" s="34">
        <v>0</v>
      </c>
      <c r="I38" s="34">
        <f>ROUND(G38*H38,P4)</f>
        <v>0</v>
      </c>
      <c r="J38" s="29"/>
      <c r="O38" s="35">
        <f>I38*0.21</f>
        <v>0</v>
      </c>
      <c r="P38">
        <v>3</v>
      </c>
    </row>
    <row r="39">
      <c r="A39" s="29" t="s">
        <v>34</v>
      </c>
      <c r="B39" s="36"/>
      <c r="C39" s="37"/>
      <c r="D39" s="37"/>
      <c r="E39" s="44" t="s">
        <v>31</v>
      </c>
      <c r="F39" s="37"/>
      <c r="G39" s="37"/>
      <c r="H39" s="37"/>
      <c r="I39" s="37"/>
      <c r="J39" s="38"/>
    </row>
    <row r="40" ht="180">
      <c r="A40" s="29" t="s">
        <v>36</v>
      </c>
      <c r="B40" s="36"/>
      <c r="C40" s="37"/>
      <c r="D40" s="37"/>
      <c r="E40" s="39" t="s">
        <v>349</v>
      </c>
      <c r="F40" s="37"/>
      <c r="G40" s="37"/>
      <c r="H40" s="37"/>
      <c r="I40" s="37"/>
      <c r="J40" s="38"/>
    </row>
    <row r="41" ht="30">
      <c r="A41" s="29" t="s">
        <v>38</v>
      </c>
      <c r="B41" s="36"/>
      <c r="C41" s="37"/>
      <c r="D41" s="37"/>
      <c r="E41" s="31" t="s">
        <v>82</v>
      </c>
      <c r="F41" s="37"/>
      <c r="G41" s="37"/>
      <c r="H41" s="37"/>
      <c r="I41" s="37"/>
      <c r="J41" s="38"/>
    </row>
    <row r="42">
      <c r="A42" s="29" t="s">
        <v>29</v>
      </c>
      <c r="B42" s="29">
        <v>9</v>
      </c>
      <c r="C42" s="30" t="s">
        <v>98</v>
      </c>
      <c r="D42" s="29" t="s">
        <v>62</v>
      </c>
      <c r="E42" s="31" t="s">
        <v>99</v>
      </c>
      <c r="F42" s="32" t="s">
        <v>33</v>
      </c>
      <c r="G42" s="33">
        <v>1</v>
      </c>
      <c r="H42" s="34">
        <v>0</v>
      </c>
      <c r="I42" s="34">
        <f>ROUND(G42*H42,P4)</f>
        <v>0</v>
      </c>
      <c r="J42" s="29"/>
      <c r="O42" s="35">
        <f>I42*0.21</f>
        <v>0</v>
      </c>
      <c r="P42">
        <v>3</v>
      </c>
    </row>
    <row r="43">
      <c r="A43" s="29" t="s">
        <v>34</v>
      </c>
      <c r="B43" s="36"/>
      <c r="C43" s="37"/>
      <c r="D43" s="37"/>
      <c r="E43" s="44" t="s">
        <v>31</v>
      </c>
      <c r="F43" s="37"/>
      <c r="G43" s="37"/>
      <c r="H43" s="37"/>
      <c r="I43" s="37"/>
      <c r="J43" s="38"/>
    </row>
    <row r="44" ht="240">
      <c r="A44" s="29" t="s">
        <v>36</v>
      </c>
      <c r="B44" s="36"/>
      <c r="C44" s="37"/>
      <c r="D44" s="37"/>
      <c r="E44" s="39" t="s">
        <v>350</v>
      </c>
      <c r="F44" s="37"/>
      <c r="G44" s="37"/>
      <c r="H44" s="37"/>
      <c r="I44" s="37"/>
      <c r="J44" s="38"/>
    </row>
    <row r="45" ht="30">
      <c r="A45" s="29" t="s">
        <v>38</v>
      </c>
      <c r="B45" s="36"/>
      <c r="C45" s="37"/>
      <c r="D45" s="37"/>
      <c r="E45" s="31" t="s">
        <v>82</v>
      </c>
      <c r="F45" s="37"/>
      <c r="G45" s="37"/>
      <c r="H45" s="37"/>
      <c r="I45" s="37"/>
      <c r="J45" s="38"/>
    </row>
    <row r="46">
      <c r="A46" s="29" t="s">
        <v>29</v>
      </c>
      <c r="B46" s="29">
        <v>10</v>
      </c>
      <c r="C46" s="30" t="s">
        <v>102</v>
      </c>
      <c r="D46" s="29" t="s">
        <v>31</v>
      </c>
      <c r="E46" s="31" t="s">
        <v>103</v>
      </c>
      <c r="F46" s="32" t="s">
        <v>48</v>
      </c>
      <c r="G46" s="33">
        <v>1</v>
      </c>
      <c r="H46" s="34">
        <v>0</v>
      </c>
      <c r="I46" s="34">
        <f>ROUND(G46*H46,P4)</f>
        <v>0</v>
      </c>
      <c r="J46" s="29"/>
      <c r="O46" s="35">
        <f>I46*0.21</f>
        <v>0</v>
      </c>
      <c r="P46">
        <v>3</v>
      </c>
    </row>
    <row r="47">
      <c r="A47" s="29" t="s">
        <v>34</v>
      </c>
      <c r="B47" s="36"/>
      <c r="C47" s="37"/>
      <c r="D47" s="37"/>
      <c r="E47" s="44" t="s">
        <v>31</v>
      </c>
      <c r="F47" s="37"/>
      <c r="G47" s="37"/>
      <c r="H47" s="37"/>
      <c r="I47" s="37"/>
      <c r="J47" s="38"/>
    </row>
    <row r="48" ht="195">
      <c r="A48" s="29" t="s">
        <v>36</v>
      </c>
      <c r="B48" s="36"/>
      <c r="C48" s="37"/>
      <c r="D48" s="37"/>
      <c r="E48" s="39" t="s">
        <v>351</v>
      </c>
      <c r="F48" s="37"/>
      <c r="G48" s="37"/>
      <c r="H48" s="37"/>
      <c r="I48" s="37"/>
      <c r="J48" s="38"/>
    </row>
    <row r="49" ht="90">
      <c r="A49" s="29" t="s">
        <v>38</v>
      </c>
      <c r="B49" s="40"/>
      <c r="C49" s="41"/>
      <c r="D49" s="41"/>
      <c r="E49" s="31" t="s">
        <v>105</v>
      </c>
      <c r="F49" s="41"/>
      <c r="G49" s="41"/>
      <c r="H49" s="41"/>
      <c r="I49" s="41"/>
      <c r="J49" s="43"/>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1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352</v>
      </c>
      <c r="I3" s="16">
        <f>SUMIFS(I9:I53,A9:A53,"SD")</f>
        <v>0</v>
      </c>
      <c r="J3" s="9"/>
      <c r="O3">
        <v>0</v>
      </c>
      <c r="P3">
        <v>2</v>
      </c>
    </row>
    <row r="4">
      <c r="A4" s="10" t="s">
        <v>8</v>
      </c>
      <c r="B4" s="11" t="s">
        <v>9</v>
      </c>
      <c r="C4" s="12" t="s">
        <v>10</v>
      </c>
      <c r="D4" s="13"/>
      <c r="E4" s="14" t="s">
        <v>11</v>
      </c>
      <c r="F4" s="7"/>
      <c r="G4" s="7"/>
      <c r="H4" s="7"/>
      <c r="I4" s="7"/>
      <c r="J4" s="9"/>
      <c r="O4">
        <v>0.14999999999999999</v>
      </c>
      <c r="P4">
        <v>2</v>
      </c>
    </row>
    <row r="5">
      <c r="A5" s="10" t="s">
        <v>12</v>
      </c>
      <c r="B5" s="11" t="s">
        <v>13</v>
      </c>
      <c r="C5" s="12" t="s">
        <v>352</v>
      </c>
      <c r="D5" s="13"/>
      <c r="E5" s="14" t="s">
        <v>353</v>
      </c>
      <c r="F5" s="7"/>
      <c r="G5" s="7"/>
      <c r="H5" s="7"/>
      <c r="I5" s="7"/>
      <c r="J5" s="9"/>
      <c r="O5">
        <v>0.20999999999999999</v>
      </c>
    </row>
    <row r="6">
      <c r="A6" s="17" t="s">
        <v>15</v>
      </c>
      <c r="B6" s="18" t="s">
        <v>16</v>
      </c>
      <c r="C6" s="19" t="s">
        <v>17</v>
      </c>
      <c r="D6" s="19" t="s">
        <v>18</v>
      </c>
      <c r="E6" s="19" t="s">
        <v>19</v>
      </c>
      <c r="F6" s="19" t="s">
        <v>20</v>
      </c>
      <c r="G6" s="19" t="s">
        <v>21</v>
      </c>
      <c r="H6" s="19" t="s">
        <v>22</v>
      </c>
      <c r="I6" s="19"/>
      <c r="J6" s="20" t="s">
        <v>23</v>
      </c>
    </row>
    <row r="7">
      <c r="A7" s="17"/>
      <c r="B7" s="18"/>
      <c r="C7" s="19"/>
      <c r="D7" s="19"/>
      <c r="E7" s="19"/>
      <c r="F7" s="19"/>
      <c r="G7" s="19"/>
      <c r="H7" s="19" t="s">
        <v>24</v>
      </c>
      <c r="I7" s="19" t="s">
        <v>25</v>
      </c>
      <c r="J7" s="20"/>
    </row>
    <row r="8">
      <c r="A8" s="21">
        <v>0</v>
      </c>
      <c r="B8" s="18">
        <v>1</v>
      </c>
      <c r="C8" s="22">
        <v>2</v>
      </c>
      <c r="D8" s="19">
        <v>3</v>
      </c>
      <c r="E8" s="22">
        <v>4</v>
      </c>
      <c r="F8" s="19">
        <v>5</v>
      </c>
      <c r="G8" s="19">
        <v>6</v>
      </c>
      <c r="H8" s="19">
        <v>7</v>
      </c>
      <c r="I8" s="22">
        <v>8</v>
      </c>
      <c r="J8" s="20">
        <v>9</v>
      </c>
    </row>
    <row r="9">
      <c r="A9" s="23" t="s">
        <v>26</v>
      </c>
      <c r="B9" s="24"/>
      <c r="C9" s="25" t="s">
        <v>27</v>
      </c>
      <c r="D9" s="26"/>
      <c r="E9" s="23" t="s">
        <v>28</v>
      </c>
      <c r="F9" s="26"/>
      <c r="G9" s="26"/>
      <c r="H9" s="26"/>
      <c r="I9" s="27">
        <f>SUMIFS(I10:I53,A10:A53,"P")</f>
        <v>0</v>
      </c>
      <c r="J9" s="28"/>
    </row>
    <row r="10">
      <c r="A10" s="29" t="s">
        <v>29</v>
      </c>
      <c r="B10" s="29">
        <v>1</v>
      </c>
      <c r="C10" s="30" t="s">
        <v>108</v>
      </c>
      <c r="D10" s="29" t="s">
        <v>31</v>
      </c>
      <c r="E10" s="31" t="s">
        <v>109</v>
      </c>
      <c r="F10" s="32" t="s">
        <v>110</v>
      </c>
      <c r="G10" s="33">
        <v>721.52999999999997</v>
      </c>
      <c r="H10" s="34">
        <v>0</v>
      </c>
      <c r="I10" s="34">
        <f>ROUND(G10*H10,P4)</f>
        <v>0</v>
      </c>
      <c r="J10" s="29"/>
      <c r="O10" s="35">
        <f>I10*0.21</f>
        <v>0</v>
      </c>
      <c r="P10">
        <v>3</v>
      </c>
    </row>
    <row r="11">
      <c r="A11" s="29" t="s">
        <v>34</v>
      </c>
      <c r="B11" s="36"/>
      <c r="C11" s="37"/>
      <c r="D11" s="37"/>
      <c r="E11" s="44" t="s">
        <v>31</v>
      </c>
      <c r="F11" s="37"/>
      <c r="G11" s="37"/>
      <c r="H11" s="37"/>
      <c r="I11" s="37"/>
      <c r="J11" s="38"/>
    </row>
    <row r="12" ht="60">
      <c r="A12" s="29" t="s">
        <v>36</v>
      </c>
      <c r="B12" s="36"/>
      <c r="C12" s="37"/>
      <c r="D12" s="37"/>
      <c r="E12" s="39" t="s">
        <v>354</v>
      </c>
      <c r="F12" s="37"/>
      <c r="G12" s="37"/>
      <c r="H12" s="37"/>
      <c r="I12" s="37"/>
      <c r="J12" s="38"/>
    </row>
    <row r="13" ht="30">
      <c r="A13" s="29" t="s">
        <v>38</v>
      </c>
      <c r="B13" s="36"/>
      <c r="C13" s="37"/>
      <c r="D13" s="37"/>
      <c r="E13" s="31" t="s">
        <v>112</v>
      </c>
      <c r="F13" s="37"/>
      <c r="G13" s="37"/>
      <c r="H13" s="37"/>
      <c r="I13" s="37"/>
      <c r="J13" s="38"/>
    </row>
    <row r="14" ht="30">
      <c r="A14" s="29" t="s">
        <v>29</v>
      </c>
      <c r="B14" s="29">
        <v>2</v>
      </c>
      <c r="C14" s="30" t="s">
        <v>61</v>
      </c>
      <c r="D14" s="29" t="s">
        <v>62</v>
      </c>
      <c r="E14" s="31" t="s">
        <v>63</v>
      </c>
      <c r="F14" s="32" t="s">
        <v>64</v>
      </c>
      <c r="G14" s="33">
        <v>1244.4739999999999</v>
      </c>
      <c r="H14" s="34">
        <v>0</v>
      </c>
      <c r="I14" s="34">
        <f>ROUND(G14*H14,P4)</f>
        <v>0</v>
      </c>
      <c r="J14" s="29"/>
      <c r="O14" s="35">
        <f>I14*0.21</f>
        <v>0</v>
      </c>
      <c r="P14">
        <v>3</v>
      </c>
    </row>
    <row r="15">
      <c r="A15" s="29" t="s">
        <v>34</v>
      </c>
      <c r="B15" s="36"/>
      <c r="C15" s="37"/>
      <c r="D15" s="37"/>
      <c r="E15" s="31" t="s">
        <v>65</v>
      </c>
      <c r="F15" s="37"/>
      <c r="G15" s="37"/>
      <c r="H15" s="37"/>
      <c r="I15" s="37"/>
      <c r="J15" s="38"/>
    </row>
    <row r="16" ht="150">
      <c r="A16" s="29" t="s">
        <v>36</v>
      </c>
      <c r="B16" s="36"/>
      <c r="C16" s="37"/>
      <c r="D16" s="37"/>
      <c r="E16" s="39" t="s">
        <v>355</v>
      </c>
      <c r="F16" s="37"/>
      <c r="G16" s="37"/>
      <c r="H16" s="37"/>
      <c r="I16" s="37"/>
      <c r="J16" s="38"/>
    </row>
    <row r="17" ht="165">
      <c r="A17" s="29" t="s">
        <v>38</v>
      </c>
      <c r="B17" s="36"/>
      <c r="C17" s="37"/>
      <c r="D17" s="37"/>
      <c r="E17" s="31" t="s">
        <v>67</v>
      </c>
      <c r="F17" s="37"/>
      <c r="G17" s="37"/>
      <c r="H17" s="37"/>
      <c r="I17" s="37"/>
      <c r="J17" s="38"/>
    </row>
    <row r="18">
      <c r="A18" s="29" t="s">
        <v>29</v>
      </c>
      <c r="B18" s="29">
        <v>3</v>
      </c>
      <c r="C18" s="30" t="s">
        <v>74</v>
      </c>
      <c r="D18" s="29" t="s">
        <v>31</v>
      </c>
      <c r="E18" s="31" t="s">
        <v>75</v>
      </c>
      <c r="F18" s="32" t="s">
        <v>33</v>
      </c>
      <c r="G18" s="33">
        <v>1</v>
      </c>
      <c r="H18" s="34">
        <v>0</v>
      </c>
      <c r="I18" s="34">
        <f>ROUND(G18*H18,P4)</f>
        <v>0</v>
      </c>
      <c r="J18" s="29"/>
      <c r="O18" s="35">
        <f>I18*0.21</f>
        <v>0</v>
      </c>
      <c r="P18">
        <v>3</v>
      </c>
    </row>
    <row r="19">
      <c r="A19" s="29" t="s">
        <v>34</v>
      </c>
      <c r="B19" s="36"/>
      <c r="C19" s="37"/>
      <c r="D19" s="37"/>
      <c r="E19" s="44" t="s">
        <v>31</v>
      </c>
      <c r="F19" s="37"/>
      <c r="G19" s="37"/>
      <c r="H19" s="37"/>
      <c r="I19" s="37"/>
      <c r="J19" s="38"/>
    </row>
    <row r="20" ht="240">
      <c r="A20" s="29" t="s">
        <v>36</v>
      </c>
      <c r="B20" s="36"/>
      <c r="C20" s="37"/>
      <c r="D20" s="37"/>
      <c r="E20" s="39" t="s">
        <v>356</v>
      </c>
      <c r="F20" s="37"/>
      <c r="G20" s="37"/>
      <c r="H20" s="37"/>
      <c r="I20" s="37"/>
      <c r="J20" s="38"/>
    </row>
    <row r="21" ht="30">
      <c r="A21" s="29" t="s">
        <v>38</v>
      </c>
      <c r="B21" s="36"/>
      <c r="C21" s="37"/>
      <c r="D21" s="37"/>
      <c r="E21" s="31" t="s">
        <v>78</v>
      </c>
      <c r="F21" s="37"/>
      <c r="G21" s="37"/>
      <c r="H21" s="37"/>
      <c r="I21" s="37"/>
      <c r="J21" s="38"/>
    </row>
    <row r="22">
      <c r="A22" s="29" t="s">
        <v>29</v>
      </c>
      <c r="B22" s="29">
        <v>4</v>
      </c>
      <c r="C22" s="30" t="s">
        <v>329</v>
      </c>
      <c r="D22" s="29" t="s">
        <v>31</v>
      </c>
      <c r="E22" s="31" t="s">
        <v>330</v>
      </c>
      <c r="F22" s="32" t="s">
        <v>33</v>
      </c>
      <c r="G22" s="33">
        <v>1</v>
      </c>
      <c r="H22" s="34">
        <v>0</v>
      </c>
      <c r="I22" s="34">
        <f>ROUND(G22*H22,P4)</f>
        <v>0</v>
      </c>
      <c r="J22" s="29"/>
      <c r="O22" s="35">
        <f>I22*0.21</f>
        <v>0</v>
      </c>
      <c r="P22">
        <v>3</v>
      </c>
    </row>
    <row r="23">
      <c r="A23" s="29" t="s">
        <v>34</v>
      </c>
      <c r="B23" s="36"/>
      <c r="C23" s="37"/>
      <c r="D23" s="37"/>
      <c r="E23" s="44" t="s">
        <v>31</v>
      </c>
      <c r="F23" s="37"/>
      <c r="G23" s="37"/>
      <c r="H23" s="37"/>
      <c r="I23" s="37"/>
      <c r="J23" s="38"/>
    </row>
    <row r="24" ht="345">
      <c r="A24" s="29" t="s">
        <v>36</v>
      </c>
      <c r="B24" s="36"/>
      <c r="C24" s="37"/>
      <c r="D24" s="37"/>
      <c r="E24" s="39" t="s">
        <v>357</v>
      </c>
      <c r="F24" s="37"/>
      <c r="G24" s="37"/>
      <c r="H24" s="37"/>
      <c r="I24" s="37"/>
      <c r="J24" s="38"/>
    </row>
    <row r="25" ht="30">
      <c r="A25" s="29" t="s">
        <v>38</v>
      </c>
      <c r="B25" s="36"/>
      <c r="C25" s="37"/>
      <c r="D25" s="37"/>
      <c r="E25" s="31" t="s">
        <v>82</v>
      </c>
      <c r="F25" s="37"/>
      <c r="G25" s="37"/>
      <c r="H25" s="37"/>
      <c r="I25" s="37"/>
      <c r="J25" s="38"/>
    </row>
    <row r="26">
      <c r="A26" s="29" t="s">
        <v>29</v>
      </c>
      <c r="B26" s="29">
        <v>5</v>
      </c>
      <c r="C26" s="30" t="s">
        <v>115</v>
      </c>
      <c r="D26" s="29" t="s">
        <v>31</v>
      </c>
      <c r="E26" s="31" t="s">
        <v>116</v>
      </c>
      <c r="F26" s="32" t="s">
        <v>33</v>
      </c>
      <c r="G26" s="33">
        <v>1</v>
      </c>
      <c r="H26" s="34">
        <v>0</v>
      </c>
      <c r="I26" s="34">
        <f>ROUND(G26*H26,P4)</f>
        <v>0</v>
      </c>
      <c r="J26" s="29"/>
      <c r="O26" s="35">
        <f>I26*0.21</f>
        <v>0</v>
      </c>
      <c r="P26">
        <v>3</v>
      </c>
    </row>
    <row r="27">
      <c r="A27" s="29" t="s">
        <v>34</v>
      </c>
      <c r="B27" s="36"/>
      <c r="C27" s="37"/>
      <c r="D27" s="37"/>
      <c r="E27" s="44" t="s">
        <v>31</v>
      </c>
      <c r="F27" s="37"/>
      <c r="G27" s="37"/>
      <c r="H27" s="37"/>
      <c r="I27" s="37"/>
      <c r="J27" s="38"/>
    </row>
    <row r="28" ht="210">
      <c r="A28" s="29" t="s">
        <v>36</v>
      </c>
      <c r="B28" s="36"/>
      <c r="C28" s="37"/>
      <c r="D28" s="37"/>
      <c r="E28" s="39" t="s">
        <v>358</v>
      </c>
      <c r="F28" s="37"/>
      <c r="G28" s="37"/>
      <c r="H28" s="37"/>
      <c r="I28" s="37"/>
      <c r="J28" s="38"/>
    </row>
    <row r="29" ht="30">
      <c r="A29" s="29" t="s">
        <v>38</v>
      </c>
      <c r="B29" s="36"/>
      <c r="C29" s="37"/>
      <c r="D29" s="37"/>
      <c r="E29" s="31" t="s">
        <v>82</v>
      </c>
      <c r="F29" s="37"/>
      <c r="G29" s="37"/>
      <c r="H29" s="37"/>
      <c r="I29" s="37"/>
      <c r="J29" s="38"/>
    </row>
    <row r="30">
      <c r="A30" s="29" t="s">
        <v>29</v>
      </c>
      <c r="B30" s="29">
        <v>6</v>
      </c>
      <c r="C30" s="30" t="s">
        <v>87</v>
      </c>
      <c r="D30" s="29" t="s">
        <v>31</v>
      </c>
      <c r="E30" s="31" t="s">
        <v>88</v>
      </c>
      <c r="F30" s="32" t="s">
        <v>48</v>
      </c>
      <c r="G30" s="33">
        <v>1</v>
      </c>
      <c r="H30" s="34">
        <v>0</v>
      </c>
      <c r="I30" s="34">
        <f>ROUND(G30*H30,P4)</f>
        <v>0</v>
      </c>
      <c r="J30" s="29"/>
      <c r="O30" s="35">
        <f>I30*0.21</f>
        <v>0</v>
      </c>
      <c r="P30">
        <v>3</v>
      </c>
    </row>
    <row r="31">
      <c r="A31" s="29" t="s">
        <v>34</v>
      </c>
      <c r="B31" s="36"/>
      <c r="C31" s="37"/>
      <c r="D31" s="37"/>
      <c r="E31" s="44" t="s">
        <v>31</v>
      </c>
      <c r="F31" s="37"/>
      <c r="G31" s="37"/>
      <c r="H31" s="37"/>
      <c r="I31" s="37"/>
      <c r="J31" s="38"/>
    </row>
    <row r="32" ht="180">
      <c r="A32" s="29" t="s">
        <v>36</v>
      </c>
      <c r="B32" s="36"/>
      <c r="C32" s="37"/>
      <c r="D32" s="37"/>
      <c r="E32" s="39" t="s">
        <v>359</v>
      </c>
      <c r="F32" s="37"/>
      <c r="G32" s="37"/>
      <c r="H32" s="37"/>
      <c r="I32" s="37"/>
      <c r="J32" s="38"/>
    </row>
    <row r="33" ht="30">
      <c r="A33" s="29" t="s">
        <v>38</v>
      </c>
      <c r="B33" s="36"/>
      <c r="C33" s="37"/>
      <c r="D33" s="37"/>
      <c r="E33" s="31" t="s">
        <v>82</v>
      </c>
      <c r="F33" s="37"/>
      <c r="G33" s="37"/>
      <c r="H33" s="37"/>
      <c r="I33" s="37"/>
      <c r="J33" s="38"/>
    </row>
    <row r="34">
      <c r="A34" s="29" t="s">
        <v>29</v>
      </c>
      <c r="B34" s="29">
        <v>7</v>
      </c>
      <c r="C34" s="30" t="s">
        <v>90</v>
      </c>
      <c r="D34" s="29" t="s">
        <v>31</v>
      </c>
      <c r="E34" s="31" t="s">
        <v>91</v>
      </c>
      <c r="F34" s="32" t="s">
        <v>33</v>
      </c>
      <c r="G34" s="33">
        <v>1</v>
      </c>
      <c r="H34" s="34">
        <v>0</v>
      </c>
      <c r="I34" s="34">
        <f>ROUND(G34*H34,P4)</f>
        <v>0</v>
      </c>
      <c r="J34" s="29"/>
      <c r="O34" s="35">
        <f>I34*0.21</f>
        <v>0</v>
      </c>
      <c r="P34">
        <v>3</v>
      </c>
    </row>
    <row r="35">
      <c r="A35" s="29" t="s">
        <v>34</v>
      </c>
      <c r="B35" s="36"/>
      <c r="C35" s="37"/>
      <c r="D35" s="37"/>
      <c r="E35" s="44" t="s">
        <v>31</v>
      </c>
      <c r="F35" s="37"/>
      <c r="G35" s="37"/>
      <c r="H35" s="37"/>
      <c r="I35" s="37"/>
      <c r="J35" s="38"/>
    </row>
    <row r="36" ht="210">
      <c r="A36" s="29" t="s">
        <v>36</v>
      </c>
      <c r="B36" s="36"/>
      <c r="C36" s="37"/>
      <c r="D36" s="37"/>
      <c r="E36" s="39" t="s">
        <v>360</v>
      </c>
      <c r="F36" s="37"/>
      <c r="G36" s="37"/>
      <c r="H36" s="37"/>
      <c r="I36" s="37"/>
      <c r="J36" s="38"/>
    </row>
    <row r="37" ht="30">
      <c r="A37" s="29" t="s">
        <v>38</v>
      </c>
      <c r="B37" s="36"/>
      <c r="C37" s="37"/>
      <c r="D37" s="37"/>
      <c r="E37" s="31" t="s">
        <v>82</v>
      </c>
      <c r="F37" s="37"/>
      <c r="G37" s="37"/>
      <c r="H37" s="37"/>
      <c r="I37" s="37"/>
      <c r="J37" s="38"/>
    </row>
    <row r="38">
      <c r="A38" s="29" t="s">
        <v>29</v>
      </c>
      <c r="B38" s="29">
        <v>8</v>
      </c>
      <c r="C38" s="30" t="s">
        <v>93</v>
      </c>
      <c r="D38" s="29" t="s">
        <v>31</v>
      </c>
      <c r="E38" s="31" t="s">
        <v>94</v>
      </c>
      <c r="F38" s="32" t="s">
        <v>33</v>
      </c>
      <c r="G38" s="33">
        <v>1</v>
      </c>
      <c r="H38" s="34">
        <v>0</v>
      </c>
      <c r="I38" s="34">
        <f>ROUND(G38*H38,P4)</f>
        <v>0</v>
      </c>
      <c r="J38" s="29"/>
      <c r="O38" s="35">
        <f>I38*0.21</f>
        <v>0</v>
      </c>
      <c r="P38">
        <v>3</v>
      </c>
    </row>
    <row r="39" ht="150">
      <c r="A39" s="29" t="s">
        <v>34</v>
      </c>
      <c r="B39" s="36"/>
      <c r="C39" s="37"/>
      <c r="D39" s="37"/>
      <c r="E39" s="31" t="s">
        <v>95</v>
      </c>
      <c r="F39" s="37"/>
      <c r="G39" s="37"/>
      <c r="H39" s="37"/>
      <c r="I39" s="37"/>
      <c r="J39" s="38"/>
    </row>
    <row r="40" ht="165">
      <c r="A40" s="29" t="s">
        <v>36</v>
      </c>
      <c r="B40" s="36"/>
      <c r="C40" s="37"/>
      <c r="D40" s="37"/>
      <c r="E40" s="39" t="s">
        <v>361</v>
      </c>
      <c r="F40" s="37"/>
      <c r="G40" s="37"/>
      <c r="H40" s="37"/>
      <c r="I40" s="37"/>
      <c r="J40" s="38"/>
    </row>
    <row r="41" ht="75">
      <c r="A41" s="29" t="s">
        <v>38</v>
      </c>
      <c r="B41" s="36"/>
      <c r="C41" s="37"/>
      <c r="D41" s="37"/>
      <c r="E41" s="31" t="s">
        <v>97</v>
      </c>
      <c r="F41" s="37"/>
      <c r="G41" s="37"/>
      <c r="H41" s="37"/>
      <c r="I41" s="37"/>
      <c r="J41" s="38"/>
    </row>
    <row r="42">
      <c r="A42" s="29" t="s">
        <v>29</v>
      </c>
      <c r="B42" s="29">
        <v>9</v>
      </c>
      <c r="C42" s="30" t="s">
        <v>98</v>
      </c>
      <c r="D42" s="29" t="s">
        <v>31</v>
      </c>
      <c r="E42" s="31" t="s">
        <v>99</v>
      </c>
      <c r="F42" s="32" t="s">
        <v>33</v>
      </c>
      <c r="G42" s="33">
        <v>1</v>
      </c>
      <c r="H42" s="34">
        <v>0</v>
      </c>
      <c r="I42" s="34">
        <f>ROUND(G42*H42,P4)</f>
        <v>0</v>
      </c>
      <c r="J42" s="29"/>
      <c r="O42" s="35">
        <f>I42*0.21</f>
        <v>0</v>
      </c>
      <c r="P42">
        <v>3</v>
      </c>
    </row>
    <row r="43">
      <c r="A43" s="29" t="s">
        <v>34</v>
      </c>
      <c r="B43" s="36"/>
      <c r="C43" s="37"/>
      <c r="D43" s="37"/>
      <c r="E43" s="44" t="s">
        <v>31</v>
      </c>
      <c r="F43" s="37"/>
      <c r="G43" s="37"/>
      <c r="H43" s="37"/>
      <c r="I43" s="37"/>
      <c r="J43" s="38"/>
    </row>
    <row r="44" ht="180">
      <c r="A44" s="29" t="s">
        <v>36</v>
      </c>
      <c r="B44" s="36"/>
      <c r="C44" s="37"/>
      <c r="D44" s="37"/>
      <c r="E44" s="39" t="s">
        <v>362</v>
      </c>
      <c r="F44" s="37"/>
      <c r="G44" s="37"/>
      <c r="H44" s="37"/>
      <c r="I44" s="37"/>
      <c r="J44" s="38"/>
    </row>
    <row r="45" ht="30">
      <c r="A45" s="29" t="s">
        <v>38</v>
      </c>
      <c r="B45" s="36"/>
      <c r="C45" s="37"/>
      <c r="D45" s="37"/>
      <c r="E45" s="31" t="s">
        <v>82</v>
      </c>
      <c r="F45" s="37"/>
      <c r="G45" s="37"/>
      <c r="H45" s="37"/>
      <c r="I45" s="37"/>
      <c r="J45" s="38"/>
    </row>
    <row r="46">
      <c r="A46" s="29" t="s">
        <v>29</v>
      </c>
      <c r="B46" s="29">
        <v>10</v>
      </c>
      <c r="C46" s="30" t="s">
        <v>98</v>
      </c>
      <c r="D46" s="29" t="s">
        <v>62</v>
      </c>
      <c r="E46" s="31" t="s">
        <v>99</v>
      </c>
      <c r="F46" s="32" t="s">
        <v>33</v>
      </c>
      <c r="G46" s="33">
        <v>1</v>
      </c>
      <c r="H46" s="34">
        <v>0</v>
      </c>
      <c r="I46" s="34">
        <f>ROUND(G46*H46,P4)</f>
        <v>0</v>
      </c>
      <c r="J46" s="29"/>
      <c r="O46" s="35">
        <f>I46*0.21</f>
        <v>0</v>
      </c>
      <c r="P46">
        <v>3</v>
      </c>
    </row>
    <row r="47">
      <c r="A47" s="29" t="s">
        <v>34</v>
      </c>
      <c r="B47" s="36"/>
      <c r="C47" s="37"/>
      <c r="D47" s="37"/>
      <c r="E47" s="44" t="s">
        <v>31</v>
      </c>
      <c r="F47" s="37"/>
      <c r="G47" s="37"/>
      <c r="H47" s="37"/>
      <c r="I47" s="37"/>
      <c r="J47" s="38"/>
    </row>
    <row r="48" ht="240">
      <c r="A48" s="29" t="s">
        <v>36</v>
      </c>
      <c r="B48" s="36"/>
      <c r="C48" s="37"/>
      <c r="D48" s="37"/>
      <c r="E48" s="39" t="s">
        <v>363</v>
      </c>
      <c r="F48" s="37"/>
      <c r="G48" s="37"/>
      <c r="H48" s="37"/>
      <c r="I48" s="37"/>
      <c r="J48" s="38"/>
    </row>
    <row r="49" ht="30">
      <c r="A49" s="29" t="s">
        <v>38</v>
      </c>
      <c r="B49" s="36"/>
      <c r="C49" s="37"/>
      <c r="D49" s="37"/>
      <c r="E49" s="31" t="s">
        <v>82</v>
      </c>
      <c r="F49" s="37"/>
      <c r="G49" s="37"/>
      <c r="H49" s="37"/>
      <c r="I49" s="37"/>
      <c r="J49" s="38"/>
    </row>
    <row r="50">
      <c r="A50" s="29" t="s">
        <v>29</v>
      </c>
      <c r="B50" s="29">
        <v>11</v>
      </c>
      <c r="C50" s="30" t="s">
        <v>102</v>
      </c>
      <c r="D50" s="29" t="s">
        <v>31</v>
      </c>
      <c r="E50" s="31" t="s">
        <v>103</v>
      </c>
      <c r="F50" s="32" t="s">
        <v>48</v>
      </c>
      <c r="G50" s="33">
        <v>1</v>
      </c>
      <c r="H50" s="34">
        <v>0</v>
      </c>
      <c r="I50" s="34">
        <f>ROUND(G50*H50,P4)</f>
        <v>0</v>
      </c>
      <c r="J50" s="29"/>
      <c r="O50" s="35">
        <f>I50*0.21</f>
        <v>0</v>
      </c>
      <c r="P50">
        <v>3</v>
      </c>
    </row>
    <row r="51">
      <c r="A51" s="29" t="s">
        <v>34</v>
      </c>
      <c r="B51" s="36"/>
      <c r="C51" s="37"/>
      <c r="D51" s="37"/>
      <c r="E51" s="44" t="s">
        <v>31</v>
      </c>
      <c r="F51" s="37"/>
      <c r="G51" s="37"/>
      <c r="H51" s="37"/>
      <c r="I51" s="37"/>
      <c r="J51" s="38"/>
    </row>
    <row r="52" ht="195">
      <c r="A52" s="29" t="s">
        <v>36</v>
      </c>
      <c r="B52" s="36"/>
      <c r="C52" s="37"/>
      <c r="D52" s="37"/>
      <c r="E52" s="39" t="s">
        <v>364</v>
      </c>
      <c r="F52" s="37"/>
      <c r="G52" s="37"/>
      <c r="H52" s="37"/>
      <c r="I52" s="37"/>
      <c r="J52" s="38"/>
    </row>
    <row r="53" ht="90">
      <c r="A53" s="29" t="s">
        <v>38</v>
      </c>
      <c r="B53" s="40"/>
      <c r="C53" s="41"/>
      <c r="D53" s="41"/>
      <c r="E53" s="31" t="s">
        <v>105</v>
      </c>
      <c r="F53" s="41"/>
      <c r="G53" s="41"/>
      <c r="H53" s="41"/>
      <c r="I53" s="41"/>
      <c r="J53" s="43"/>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1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365</v>
      </c>
      <c r="I3" s="16">
        <f>SUMIFS(I9:I49,A9:A49,"SD")</f>
        <v>0</v>
      </c>
      <c r="J3" s="9"/>
      <c r="O3">
        <v>0</v>
      </c>
      <c r="P3">
        <v>2</v>
      </c>
    </row>
    <row r="4">
      <c r="A4" s="10" t="s">
        <v>8</v>
      </c>
      <c r="B4" s="11" t="s">
        <v>9</v>
      </c>
      <c r="C4" s="12" t="s">
        <v>10</v>
      </c>
      <c r="D4" s="13"/>
      <c r="E4" s="14" t="s">
        <v>11</v>
      </c>
      <c r="F4" s="7"/>
      <c r="G4" s="7"/>
      <c r="H4" s="7"/>
      <c r="I4" s="7"/>
      <c r="J4" s="9"/>
      <c r="O4">
        <v>0.14999999999999999</v>
      </c>
      <c r="P4">
        <v>2</v>
      </c>
    </row>
    <row r="5">
      <c r="A5" s="10" t="s">
        <v>12</v>
      </c>
      <c r="B5" s="11" t="s">
        <v>13</v>
      </c>
      <c r="C5" s="12" t="s">
        <v>365</v>
      </c>
      <c r="D5" s="13"/>
      <c r="E5" s="14" t="s">
        <v>366</v>
      </c>
      <c r="F5" s="7"/>
      <c r="G5" s="7"/>
      <c r="H5" s="7"/>
      <c r="I5" s="7"/>
      <c r="J5" s="9"/>
      <c r="O5">
        <v>0.20999999999999999</v>
      </c>
    </row>
    <row r="6">
      <c r="A6" s="17" t="s">
        <v>15</v>
      </c>
      <c r="B6" s="18" t="s">
        <v>16</v>
      </c>
      <c r="C6" s="19" t="s">
        <v>17</v>
      </c>
      <c r="D6" s="19" t="s">
        <v>18</v>
      </c>
      <c r="E6" s="19" t="s">
        <v>19</v>
      </c>
      <c r="F6" s="19" t="s">
        <v>20</v>
      </c>
      <c r="G6" s="19" t="s">
        <v>21</v>
      </c>
      <c r="H6" s="19" t="s">
        <v>22</v>
      </c>
      <c r="I6" s="19"/>
      <c r="J6" s="20" t="s">
        <v>23</v>
      </c>
    </row>
    <row r="7">
      <c r="A7" s="17"/>
      <c r="B7" s="18"/>
      <c r="C7" s="19"/>
      <c r="D7" s="19"/>
      <c r="E7" s="19"/>
      <c r="F7" s="19"/>
      <c r="G7" s="19"/>
      <c r="H7" s="19" t="s">
        <v>24</v>
      </c>
      <c r="I7" s="19" t="s">
        <v>25</v>
      </c>
      <c r="J7" s="20"/>
    </row>
    <row r="8">
      <c r="A8" s="21">
        <v>0</v>
      </c>
      <c r="B8" s="18">
        <v>1</v>
      </c>
      <c r="C8" s="22">
        <v>2</v>
      </c>
      <c r="D8" s="19">
        <v>3</v>
      </c>
      <c r="E8" s="22">
        <v>4</v>
      </c>
      <c r="F8" s="19">
        <v>5</v>
      </c>
      <c r="G8" s="19">
        <v>6</v>
      </c>
      <c r="H8" s="19">
        <v>7</v>
      </c>
      <c r="I8" s="22">
        <v>8</v>
      </c>
      <c r="J8" s="20">
        <v>9</v>
      </c>
    </row>
    <row r="9">
      <c r="A9" s="23" t="s">
        <v>26</v>
      </c>
      <c r="B9" s="24"/>
      <c r="C9" s="25" t="s">
        <v>27</v>
      </c>
      <c r="D9" s="26"/>
      <c r="E9" s="23" t="s">
        <v>28</v>
      </c>
      <c r="F9" s="26"/>
      <c r="G9" s="26"/>
      <c r="H9" s="26"/>
      <c r="I9" s="27">
        <f>SUMIFS(I10:I49,A10:A49,"P")</f>
        <v>0</v>
      </c>
      <c r="J9" s="28"/>
    </row>
    <row r="10" ht="30">
      <c r="A10" s="29" t="s">
        <v>29</v>
      </c>
      <c r="B10" s="29">
        <v>1</v>
      </c>
      <c r="C10" s="30" t="s">
        <v>61</v>
      </c>
      <c r="D10" s="29" t="s">
        <v>62</v>
      </c>
      <c r="E10" s="31" t="s">
        <v>63</v>
      </c>
      <c r="F10" s="32" t="s">
        <v>64</v>
      </c>
      <c r="G10" s="33">
        <v>4188.6440000000002</v>
      </c>
      <c r="H10" s="34">
        <v>0</v>
      </c>
      <c r="I10" s="34">
        <f>ROUND(G10*H10,P4)</f>
        <v>0</v>
      </c>
      <c r="J10" s="29"/>
      <c r="O10" s="35">
        <f>I10*0.21</f>
        <v>0</v>
      </c>
      <c r="P10">
        <v>3</v>
      </c>
    </row>
    <row r="11">
      <c r="A11" s="29" t="s">
        <v>34</v>
      </c>
      <c r="B11" s="36"/>
      <c r="C11" s="37"/>
      <c r="D11" s="37"/>
      <c r="E11" s="31" t="s">
        <v>65</v>
      </c>
      <c r="F11" s="37"/>
      <c r="G11" s="37"/>
      <c r="H11" s="37"/>
      <c r="I11" s="37"/>
      <c r="J11" s="38"/>
    </row>
    <row r="12" ht="135">
      <c r="A12" s="29" t="s">
        <v>36</v>
      </c>
      <c r="B12" s="36"/>
      <c r="C12" s="37"/>
      <c r="D12" s="37"/>
      <c r="E12" s="39" t="s">
        <v>367</v>
      </c>
      <c r="F12" s="37"/>
      <c r="G12" s="37"/>
      <c r="H12" s="37"/>
      <c r="I12" s="37"/>
      <c r="J12" s="38"/>
    </row>
    <row r="13" ht="165">
      <c r="A13" s="29" t="s">
        <v>38</v>
      </c>
      <c r="B13" s="36"/>
      <c r="C13" s="37"/>
      <c r="D13" s="37"/>
      <c r="E13" s="31" t="s">
        <v>67</v>
      </c>
      <c r="F13" s="37"/>
      <c r="G13" s="37"/>
      <c r="H13" s="37"/>
      <c r="I13" s="37"/>
      <c r="J13" s="38"/>
    </row>
    <row r="14">
      <c r="A14" s="29" t="s">
        <v>29</v>
      </c>
      <c r="B14" s="29">
        <v>2</v>
      </c>
      <c r="C14" s="30" t="s">
        <v>74</v>
      </c>
      <c r="D14" s="29" t="s">
        <v>31</v>
      </c>
      <c r="E14" s="31" t="s">
        <v>75</v>
      </c>
      <c r="F14" s="32" t="s">
        <v>33</v>
      </c>
      <c r="G14" s="33">
        <v>1</v>
      </c>
      <c r="H14" s="34">
        <v>0</v>
      </c>
      <c r="I14" s="34">
        <f>ROUND(G14*H14,P4)</f>
        <v>0</v>
      </c>
      <c r="J14" s="29"/>
      <c r="O14" s="35">
        <f>I14*0.21</f>
        <v>0</v>
      </c>
      <c r="P14">
        <v>3</v>
      </c>
    </row>
    <row r="15">
      <c r="A15" s="29" t="s">
        <v>34</v>
      </c>
      <c r="B15" s="36"/>
      <c r="C15" s="37"/>
      <c r="D15" s="37"/>
      <c r="E15" s="44" t="s">
        <v>31</v>
      </c>
      <c r="F15" s="37"/>
      <c r="G15" s="37"/>
      <c r="H15" s="37"/>
      <c r="I15" s="37"/>
      <c r="J15" s="38"/>
    </row>
    <row r="16" ht="240">
      <c r="A16" s="29" t="s">
        <v>36</v>
      </c>
      <c r="B16" s="36"/>
      <c r="C16" s="37"/>
      <c r="D16" s="37"/>
      <c r="E16" s="39" t="s">
        <v>368</v>
      </c>
      <c r="F16" s="37"/>
      <c r="G16" s="37"/>
      <c r="H16" s="37"/>
      <c r="I16" s="37"/>
      <c r="J16" s="38"/>
    </row>
    <row r="17" ht="30">
      <c r="A17" s="29" t="s">
        <v>38</v>
      </c>
      <c r="B17" s="36"/>
      <c r="C17" s="37"/>
      <c r="D17" s="37"/>
      <c r="E17" s="31" t="s">
        <v>78</v>
      </c>
      <c r="F17" s="37"/>
      <c r="G17" s="37"/>
      <c r="H17" s="37"/>
      <c r="I17" s="37"/>
      <c r="J17" s="38"/>
    </row>
    <row r="18">
      <c r="A18" s="29" t="s">
        <v>29</v>
      </c>
      <c r="B18" s="29">
        <v>3</v>
      </c>
      <c r="C18" s="30" t="s">
        <v>329</v>
      </c>
      <c r="D18" s="29" t="s">
        <v>31</v>
      </c>
      <c r="E18" s="31" t="s">
        <v>330</v>
      </c>
      <c r="F18" s="32" t="s">
        <v>33</v>
      </c>
      <c r="G18" s="33">
        <v>1</v>
      </c>
      <c r="H18" s="34">
        <v>0</v>
      </c>
      <c r="I18" s="34">
        <f>ROUND(G18*H18,P4)</f>
        <v>0</v>
      </c>
      <c r="J18" s="29"/>
      <c r="O18" s="35">
        <f>I18*0.21</f>
        <v>0</v>
      </c>
      <c r="P18">
        <v>3</v>
      </c>
    </row>
    <row r="19">
      <c r="A19" s="29" t="s">
        <v>34</v>
      </c>
      <c r="B19" s="36"/>
      <c r="C19" s="37"/>
      <c r="D19" s="37"/>
      <c r="E19" s="44" t="s">
        <v>31</v>
      </c>
      <c r="F19" s="37"/>
      <c r="G19" s="37"/>
      <c r="H19" s="37"/>
      <c r="I19" s="37"/>
      <c r="J19" s="38"/>
    </row>
    <row r="20" ht="345">
      <c r="A20" s="29" t="s">
        <v>36</v>
      </c>
      <c r="B20" s="36"/>
      <c r="C20" s="37"/>
      <c r="D20" s="37"/>
      <c r="E20" s="39" t="s">
        <v>369</v>
      </c>
      <c r="F20" s="37"/>
      <c r="G20" s="37"/>
      <c r="H20" s="37"/>
      <c r="I20" s="37"/>
      <c r="J20" s="38"/>
    </row>
    <row r="21" ht="30">
      <c r="A21" s="29" t="s">
        <v>38</v>
      </c>
      <c r="B21" s="36"/>
      <c r="C21" s="37"/>
      <c r="D21" s="37"/>
      <c r="E21" s="31" t="s">
        <v>82</v>
      </c>
      <c r="F21" s="37"/>
      <c r="G21" s="37"/>
      <c r="H21" s="37"/>
      <c r="I21" s="37"/>
      <c r="J21" s="38"/>
    </row>
    <row r="22">
      <c r="A22" s="29" t="s">
        <v>29</v>
      </c>
      <c r="B22" s="29">
        <v>4</v>
      </c>
      <c r="C22" s="30" t="s">
        <v>115</v>
      </c>
      <c r="D22" s="29" t="s">
        <v>31</v>
      </c>
      <c r="E22" s="31" t="s">
        <v>116</v>
      </c>
      <c r="F22" s="32" t="s">
        <v>33</v>
      </c>
      <c r="G22" s="33">
        <v>1</v>
      </c>
      <c r="H22" s="34">
        <v>0</v>
      </c>
      <c r="I22" s="34">
        <f>ROUND(G22*H22,P4)</f>
        <v>0</v>
      </c>
      <c r="J22" s="29"/>
      <c r="O22" s="35">
        <f>I22*0.21</f>
        <v>0</v>
      </c>
      <c r="P22">
        <v>3</v>
      </c>
    </row>
    <row r="23">
      <c r="A23" s="29" t="s">
        <v>34</v>
      </c>
      <c r="B23" s="36"/>
      <c r="C23" s="37"/>
      <c r="D23" s="37"/>
      <c r="E23" s="44" t="s">
        <v>31</v>
      </c>
      <c r="F23" s="37"/>
      <c r="G23" s="37"/>
      <c r="H23" s="37"/>
      <c r="I23" s="37"/>
      <c r="J23" s="38"/>
    </row>
    <row r="24" ht="210">
      <c r="A24" s="29" t="s">
        <v>36</v>
      </c>
      <c r="B24" s="36"/>
      <c r="C24" s="37"/>
      <c r="D24" s="37"/>
      <c r="E24" s="39" t="s">
        <v>370</v>
      </c>
      <c r="F24" s="37"/>
      <c r="G24" s="37"/>
      <c r="H24" s="37"/>
      <c r="I24" s="37"/>
      <c r="J24" s="38"/>
    </row>
    <row r="25" ht="30">
      <c r="A25" s="29" t="s">
        <v>38</v>
      </c>
      <c r="B25" s="36"/>
      <c r="C25" s="37"/>
      <c r="D25" s="37"/>
      <c r="E25" s="31" t="s">
        <v>82</v>
      </c>
      <c r="F25" s="37"/>
      <c r="G25" s="37"/>
      <c r="H25" s="37"/>
      <c r="I25" s="37"/>
      <c r="J25" s="38"/>
    </row>
    <row r="26">
      <c r="A26" s="29" t="s">
        <v>29</v>
      </c>
      <c r="B26" s="29">
        <v>5</v>
      </c>
      <c r="C26" s="30" t="s">
        <v>87</v>
      </c>
      <c r="D26" s="29" t="s">
        <v>31</v>
      </c>
      <c r="E26" s="31" t="s">
        <v>88</v>
      </c>
      <c r="F26" s="32" t="s">
        <v>48</v>
      </c>
      <c r="G26" s="33">
        <v>1</v>
      </c>
      <c r="H26" s="34">
        <v>0</v>
      </c>
      <c r="I26" s="34">
        <f>ROUND(G26*H26,P4)</f>
        <v>0</v>
      </c>
      <c r="J26" s="29"/>
      <c r="O26" s="35">
        <f>I26*0.21</f>
        <v>0</v>
      </c>
      <c r="P26">
        <v>3</v>
      </c>
    </row>
    <row r="27">
      <c r="A27" s="29" t="s">
        <v>34</v>
      </c>
      <c r="B27" s="36"/>
      <c r="C27" s="37"/>
      <c r="D27" s="37"/>
      <c r="E27" s="44" t="s">
        <v>31</v>
      </c>
      <c r="F27" s="37"/>
      <c r="G27" s="37"/>
      <c r="H27" s="37"/>
      <c r="I27" s="37"/>
      <c r="J27" s="38"/>
    </row>
    <row r="28" ht="180">
      <c r="A28" s="29" t="s">
        <v>36</v>
      </c>
      <c r="B28" s="36"/>
      <c r="C28" s="37"/>
      <c r="D28" s="37"/>
      <c r="E28" s="39" t="s">
        <v>371</v>
      </c>
      <c r="F28" s="37"/>
      <c r="G28" s="37"/>
      <c r="H28" s="37"/>
      <c r="I28" s="37"/>
      <c r="J28" s="38"/>
    </row>
    <row r="29" ht="30">
      <c r="A29" s="29" t="s">
        <v>38</v>
      </c>
      <c r="B29" s="36"/>
      <c r="C29" s="37"/>
      <c r="D29" s="37"/>
      <c r="E29" s="31" t="s">
        <v>82</v>
      </c>
      <c r="F29" s="37"/>
      <c r="G29" s="37"/>
      <c r="H29" s="37"/>
      <c r="I29" s="37"/>
      <c r="J29" s="38"/>
    </row>
    <row r="30">
      <c r="A30" s="29" t="s">
        <v>29</v>
      </c>
      <c r="B30" s="29">
        <v>6</v>
      </c>
      <c r="C30" s="30" t="s">
        <v>90</v>
      </c>
      <c r="D30" s="29" t="s">
        <v>31</v>
      </c>
      <c r="E30" s="31" t="s">
        <v>91</v>
      </c>
      <c r="F30" s="32" t="s">
        <v>33</v>
      </c>
      <c r="G30" s="33">
        <v>1</v>
      </c>
      <c r="H30" s="34">
        <v>0</v>
      </c>
      <c r="I30" s="34">
        <f>ROUND(G30*H30,P4)</f>
        <v>0</v>
      </c>
      <c r="J30" s="29"/>
      <c r="O30" s="35">
        <f>I30*0.21</f>
        <v>0</v>
      </c>
      <c r="P30">
        <v>3</v>
      </c>
    </row>
    <row r="31">
      <c r="A31" s="29" t="s">
        <v>34</v>
      </c>
      <c r="B31" s="36"/>
      <c r="C31" s="37"/>
      <c r="D31" s="37"/>
      <c r="E31" s="44" t="s">
        <v>31</v>
      </c>
      <c r="F31" s="37"/>
      <c r="G31" s="37"/>
      <c r="H31" s="37"/>
      <c r="I31" s="37"/>
      <c r="J31" s="38"/>
    </row>
    <row r="32" ht="210">
      <c r="A32" s="29" t="s">
        <v>36</v>
      </c>
      <c r="B32" s="36"/>
      <c r="C32" s="37"/>
      <c r="D32" s="37"/>
      <c r="E32" s="39" t="s">
        <v>372</v>
      </c>
      <c r="F32" s="37"/>
      <c r="G32" s="37"/>
      <c r="H32" s="37"/>
      <c r="I32" s="37"/>
      <c r="J32" s="38"/>
    </row>
    <row r="33" ht="30">
      <c r="A33" s="29" t="s">
        <v>38</v>
      </c>
      <c r="B33" s="36"/>
      <c r="C33" s="37"/>
      <c r="D33" s="37"/>
      <c r="E33" s="31" t="s">
        <v>82</v>
      </c>
      <c r="F33" s="37"/>
      <c r="G33" s="37"/>
      <c r="H33" s="37"/>
      <c r="I33" s="37"/>
      <c r="J33" s="38"/>
    </row>
    <row r="34">
      <c r="A34" s="29" t="s">
        <v>29</v>
      </c>
      <c r="B34" s="29">
        <v>7</v>
      </c>
      <c r="C34" s="30" t="s">
        <v>93</v>
      </c>
      <c r="D34" s="29" t="s">
        <v>31</v>
      </c>
      <c r="E34" s="31" t="s">
        <v>94</v>
      </c>
      <c r="F34" s="32" t="s">
        <v>33</v>
      </c>
      <c r="G34" s="33">
        <v>1</v>
      </c>
      <c r="H34" s="34">
        <v>0</v>
      </c>
      <c r="I34" s="34">
        <f>ROUND(G34*H34,P4)</f>
        <v>0</v>
      </c>
      <c r="J34" s="29"/>
      <c r="O34" s="35">
        <f>I34*0.21</f>
        <v>0</v>
      </c>
      <c r="P34">
        <v>3</v>
      </c>
    </row>
    <row r="35" ht="150">
      <c r="A35" s="29" t="s">
        <v>34</v>
      </c>
      <c r="B35" s="36"/>
      <c r="C35" s="37"/>
      <c r="D35" s="37"/>
      <c r="E35" s="31" t="s">
        <v>95</v>
      </c>
      <c r="F35" s="37"/>
      <c r="G35" s="37"/>
      <c r="H35" s="37"/>
      <c r="I35" s="37"/>
      <c r="J35" s="38"/>
    </row>
    <row r="36" ht="165">
      <c r="A36" s="29" t="s">
        <v>36</v>
      </c>
      <c r="B36" s="36"/>
      <c r="C36" s="37"/>
      <c r="D36" s="37"/>
      <c r="E36" s="39" t="s">
        <v>373</v>
      </c>
      <c r="F36" s="37"/>
      <c r="G36" s="37"/>
      <c r="H36" s="37"/>
      <c r="I36" s="37"/>
      <c r="J36" s="38"/>
    </row>
    <row r="37" ht="75">
      <c r="A37" s="29" t="s">
        <v>38</v>
      </c>
      <c r="B37" s="36"/>
      <c r="C37" s="37"/>
      <c r="D37" s="37"/>
      <c r="E37" s="31" t="s">
        <v>97</v>
      </c>
      <c r="F37" s="37"/>
      <c r="G37" s="37"/>
      <c r="H37" s="37"/>
      <c r="I37" s="37"/>
      <c r="J37" s="38"/>
    </row>
    <row r="38">
      <c r="A38" s="29" t="s">
        <v>29</v>
      </c>
      <c r="B38" s="29">
        <v>8</v>
      </c>
      <c r="C38" s="30" t="s">
        <v>98</v>
      </c>
      <c r="D38" s="29" t="s">
        <v>31</v>
      </c>
      <c r="E38" s="31" t="s">
        <v>99</v>
      </c>
      <c r="F38" s="32" t="s">
        <v>33</v>
      </c>
      <c r="G38" s="33">
        <v>1</v>
      </c>
      <c r="H38" s="34">
        <v>0</v>
      </c>
      <c r="I38" s="34">
        <f>ROUND(G38*H38,P4)</f>
        <v>0</v>
      </c>
      <c r="J38" s="29"/>
      <c r="O38" s="35">
        <f>I38*0.21</f>
        <v>0</v>
      </c>
      <c r="P38">
        <v>3</v>
      </c>
    </row>
    <row r="39">
      <c r="A39" s="29" t="s">
        <v>34</v>
      </c>
      <c r="B39" s="36"/>
      <c r="C39" s="37"/>
      <c r="D39" s="37"/>
      <c r="E39" s="44" t="s">
        <v>31</v>
      </c>
      <c r="F39" s="37"/>
      <c r="G39" s="37"/>
      <c r="H39" s="37"/>
      <c r="I39" s="37"/>
      <c r="J39" s="38"/>
    </row>
    <row r="40" ht="180">
      <c r="A40" s="29" t="s">
        <v>36</v>
      </c>
      <c r="B40" s="36"/>
      <c r="C40" s="37"/>
      <c r="D40" s="37"/>
      <c r="E40" s="39" t="s">
        <v>374</v>
      </c>
      <c r="F40" s="37"/>
      <c r="G40" s="37"/>
      <c r="H40" s="37"/>
      <c r="I40" s="37"/>
      <c r="J40" s="38"/>
    </row>
    <row r="41" ht="30">
      <c r="A41" s="29" t="s">
        <v>38</v>
      </c>
      <c r="B41" s="36"/>
      <c r="C41" s="37"/>
      <c r="D41" s="37"/>
      <c r="E41" s="31" t="s">
        <v>82</v>
      </c>
      <c r="F41" s="37"/>
      <c r="G41" s="37"/>
      <c r="H41" s="37"/>
      <c r="I41" s="37"/>
      <c r="J41" s="38"/>
    </row>
    <row r="42">
      <c r="A42" s="29" t="s">
        <v>29</v>
      </c>
      <c r="B42" s="29">
        <v>9</v>
      </c>
      <c r="C42" s="30" t="s">
        <v>98</v>
      </c>
      <c r="D42" s="29" t="s">
        <v>62</v>
      </c>
      <c r="E42" s="31" t="s">
        <v>99</v>
      </c>
      <c r="F42" s="32" t="s">
        <v>33</v>
      </c>
      <c r="G42" s="33">
        <v>1</v>
      </c>
      <c r="H42" s="34">
        <v>0</v>
      </c>
      <c r="I42" s="34">
        <f>ROUND(G42*H42,P4)</f>
        <v>0</v>
      </c>
      <c r="J42" s="29"/>
      <c r="O42" s="35">
        <f>I42*0.21</f>
        <v>0</v>
      </c>
      <c r="P42">
        <v>3</v>
      </c>
    </row>
    <row r="43">
      <c r="A43" s="29" t="s">
        <v>34</v>
      </c>
      <c r="B43" s="36"/>
      <c r="C43" s="37"/>
      <c r="D43" s="37"/>
      <c r="E43" s="44" t="s">
        <v>31</v>
      </c>
      <c r="F43" s="37"/>
      <c r="G43" s="37"/>
      <c r="H43" s="37"/>
      <c r="I43" s="37"/>
      <c r="J43" s="38"/>
    </row>
    <row r="44" ht="240">
      <c r="A44" s="29" t="s">
        <v>36</v>
      </c>
      <c r="B44" s="36"/>
      <c r="C44" s="37"/>
      <c r="D44" s="37"/>
      <c r="E44" s="39" t="s">
        <v>375</v>
      </c>
      <c r="F44" s="37"/>
      <c r="G44" s="37"/>
      <c r="H44" s="37"/>
      <c r="I44" s="37"/>
      <c r="J44" s="38"/>
    </row>
    <row r="45" ht="30">
      <c r="A45" s="29" t="s">
        <v>38</v>
      </c>
      <c r="B45" s="36"/>
      <c r="C45" s="37"/>
      <c r="D45" s="37"/>
      <c r="E45" s="31" t="s">
        <v>82</v>
      </c>
      <c r="F45" s="37"/>
      <c r="G45" s="37"/>
      <c r="H45" s="37"/>
      <c r="I45" s="37"/>
      <c r="J45" s="38"/>
    </row>
    <row r="46">
      <c r="A46" s="29" t="s">
        <v>29</v>
      </c>
      <c r="B46" s="29">
        <v>10</v>
      </c>
      <c r="C46" s="30" t="s">
        <v>102</v>
      </c>
      <c r="D46" s="29" t="s">
        <v>31</v>
      </c>
      <c r="E46" s="31" t="s">
        <v>103</v>
      </c>
      <c r="F46" s="32" t="s">
        <v>48</v>
      </c>
      <c r="G46" s="33">
        <v>1</v>
      </c>
      <c r="H46" s="34">
        <v>0</v>
      </c>
      <c r="I46" s="34">
        <f>ROUND(G46*H46,P4)</f>
        <v>0</v>
      </c>
      <c r="J46" s="29"/>
      <c r="O46" s="35">
        <f>I46*0.21</f>
        <v>0</v>
      </c>
      <c r="P46">
        <v>3</v>
      </c>
    </row>
    <row r="47">
      <c r="A47" s="29" t="s">
        <v>34</v>
      </c>
      <c r="B47" s="36"/>
      <c r="C47" s="37"/>
      <c r="D47" s="37"/>
      <c r="E47" s="44" t="s">
        <v>31</v>
      </c>
      <c r="F47" s="37"/>
      <c r="G47" s="37"/>
      <c r="H47" s="37"/>
      <c r="I47" s="37"/>
      <c r="J47" s="38"/>
    </row>
    <row r="48" ht="195">
      <c r="A48" s="29" t="s">
        <v>36</v>
      </c>
      <c r="B48" s="36"/>
      <c r="C48" s="37"/>
      <c r="D48" s="37"/>
      <c r="E48" s="39" t="s">
        <v>376</v>
      </c>
      <c r="F48" s="37"/>
      <c r="G48" s="37"/>
      <c r="H48" s="37"/>
      <c r="I48" s="37"/>
      <c r="J48" s="38"/>
    </row>
    <row r="49" ht="90">
      <c r="A49" s="29" t="s">
        <v>38</v>
      </c>
      <c r="B49" s="40"/>
      <c r="C49" s="41"/>
      <c r="D49" s="41"/>
      <c r="E49" s="31" t="s">
        <v>105</v>
      </c>
      <c r="F49" s="41"/>
      <c r="G49" s="41"/>
      <c r="H49" s="41"/>
      <c r="I49" s="41"/>
      <c r="J49" s="43"/>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18.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377</v>
      </c>
      <c r="I3" s="16">
        <f>SUMIFS(I9:I45,A9:A45,"SD")</f>
        <v>0</v>
      </c>
      <c r="J3" s="9"/>
      <c r="O3">
        <v>0</v>
      </c>
      <c r="P3">
        <v>2</v>
      </c>
    </row>
    <row r="4">
      <c r="A4" s="10" t="s">
        <v>8</v>
      </c>
      <c r="B4" s="11" t="s">
        <v>9</v>
      </c>
      <c r="C4" s="12" t="s">
        <v>10</v>
      </c>
      <c r="D4" s="13"/>
      <c r="E4" s="14" t="s">
        <v>11</v>
      </c>
      <c r="F4" s="7"/>
      <c r="G4" s="7"/>
      <c r="H4" s="7"/>
      <c r="I4" s="7"/>
      <c r="J4" s="9"/>
      <c r="O4">
        <v>0.14999999999999999</v>
      </c>
      <c r="P4">
        <v>2</v>
      </c>
    </row>
    <row r="5">
      <c r="A5" s="10" t="s">
        <v>12</v>
      </c>
      <c r="B5" s="11" t="s">
        <v>13</v>
      </c>
      <c r="C5" s="12" t="s">
        <v>377</v>
      </c>
      <c r="D5" s="13"/>
      <c r="E5" s="14" t="s">
        <v>378</v>
      </c>
      <c r="F5" s="7"/>
      <c r="G5" s="7"/>
      <c r="H5" s="7"/>
      <c r="I5" s="7"/>
      <c r="J5" s="9"/>
      <c r="O5">
        <v>0.20999999999999999</v>
      </c>
    </row>
    <row r="6">
      <c r="A6" s="17" t="s">
        <v>15</v>
      </c>
      <c r="B6" s="18" t="s">
        <v>16</v>
      </c>
      <c r="C6" s="19" t="s">
        <v>17</v>
      </c>
      <c r="D6" s="19" t="s">
        <v>18</v>
      </c>
      <c r="E6" s="19" t="s">
        <v>19</v>
      </c>
      <c r="F6" s="19" t="s">
        <v>20</v>
      </c>
      <c r="G6" s="19" t="s">
        <v>21</v>
      </c>
      <c r="H6" s="19" t="s">
        <v>22</v>
      </c>
      <c r="I6" s="19"/>
      <c r="J6" s="20" t="s">
        <v>23</v>
      </c>
    </row>
    <row r="7">
      <c r="A7" s="17"/>
      <c r="B7" s="18"/>
      <c r="C7" s="19"/>
      <c r="D7" s="19"/>
      <c r="E7" s="19"/>
      <c r="F7" s="19"/>
      <c r="G7" s="19"/>
      <c r="H7" s="19" t="s">
        <v>24</v>
      </c>
      <c r="I7" s="19" t="s">
        <v>25</v>
      </c>
      <c r="J7" s="20"/>
    </row>
    <row r="8">
      <c r="A8" s="21">
        <v>0</v>
      </c>
      <c r="B8" s="18">
        <v>1</v>
      </c>
      <c r="C8" s="22">
        <v>2</v>
      </c>
      <c r="D8" s="19">
        <v>3</v>
      </c>
      <c r="E8" s="22">
        <v>4</v>
      </c>
      <c r="F8" s="19">
        <v>5</v>
      </c>
      <c r="G8" s="19">
        <v>6</v>
      </c>
      <c r="H8" s="19">
        <v>7</v>
      </c>
      <c r="I8" s="22">
        <v>8</v>
      </c>
      <c r="J8" s="20">
        <v>9</v>
      </c>
    </row>
    <row r="9">
      <c r="A9" s="23" t="s">
        <v>26</v>
      </c>
      <c r="B9" s="24"/>
      <c r="C9" s="25" t="s">
        <v>27</v>
      </c>
      <c r="D9" s="26"/>
      <c r="E9" s="23" t="s">
        <v>28</v>
      </c>
      <c r="F9" s="26"/>
      <c r="G9" s="26"/>
      <c r="H9" s="26"/>
      <c r="I9" s="27">
        <f>SUMIFS(I10:I45,A10:A45,"P")</f>
        <v>0</v>
      </c>
      <c r="J9" s="28"/>
    </row>
    <row r="10" ht="30">
      <c r="A10" s="29" t="s">
        <v>29</v>
      </c>
      <c r="B10" s="29">
        <v>1</v>
      </c>
      <c r="C10" s="30" t="s">
        <v>61</v>
      </c>
      <c r="D10" s="29" t="s">
        <v>62</v>
      </c>
      <c r="E10" s="31" t="s">
        <v>63</v>
      </c>
      <c r="F10" s="32" t="s">
        <v>64</v>
      </c>
      <c r="G10" s="33">
        <v>785.44000000000005</v>
      </c>
      <c r="H10" s="34">
        <v>0</v>
      </c>
      <c r="I10" s="34">
        <f>ROUND(G10*H10,P4)</f>
        <v>0</v>
      </c>
      <c r="J10" s="29"/>
      <c r="O10" s="35">
        <f>I10*0.21</f>
        <v>0</v>
      </c>
      <c r="P10">
        <v>3</v>
      </c>
    </row>
    <row r="11">
      <c r="A11" s="29" t="s">
        <v>34</v>
      </c>
      <c r="B11" s="36"/>
      <c r="C11" s="37"/>
      <c r="D11" s="37"/>
      <c r="E11" s="31" t="s">
        <v>65</v>
      </c>
      <c r="F11" s="37"/>
      <c r="G11" s="37"/>
      <c r="H11" s="37"/>
      <c r="I11" s="37"/>
      <c r="J11" s="38"/>
    </row>
    <row r="12" ht="60">
      <c r="A12" s="29" t="s">
        <v>36</v>
      </c>
      <c r="B12" s="36"/>
      <c r="C12" s="37"/>
      <c r="D12" s="37"/>
      <c r="E12" s="39" t="s">
        <v>379</v>
      </c>
      <c r="F12" s="37"/>
      <c r="G12" s="37"/>
      <c r="H12" s="37"/>
      <c r="I12" s="37"/>
      <c r="J12" s="38"/>
    </row>
    <row r="13" ht="165">
      <c r="A13" s="29" t="s">
        <v>38</v>
      </c>
      <c r="B13" s="36"/>
      <c r="C13" s="37"/>
      <c r="D13" s="37"/>
      <c r="E13" s="31" t="s">
        <v>67</v>
      </c>
      <c r="F13" s="37"/>
      <c r="G13" s="37"/>
      <c r="H13" s="37"/>
      <c r="I13" s="37"/>
      <c r="J13" s="38"/>
    </row>
    <row r="14" ht="30">
      <c r="A14" s="29" t="s">
        <v>29</v>
      </c>
      <c r="B14" s="29">
        <v>2</v>
      </c>
      <c r="C14" s="30" t="s">
        <v>68</v>
      </c>
      <c r="D14" s="29" t="s">
        <v>62</v>
      </c>
      <c r="E14" s="31" t="s">
        <v>69</v>
      </c>
      <c r="F14" s="32" t="s">
        <v>64</v>
      </c>
      <c r="G14" s="33">
        <v>1460.374</v>
      </c>
      <c r="H14" s="34">
        <v>0</v>
      </c>
      <c r="I14" s="34">
        <f>ROUND(G14*H14,P4)</f>
        <v>0</v>
      </c>
      <c r="J14" s="29"/>
      <c r="O14" s="35">
        <f>I14*0.21</f>
        <v>0</v>
      </c>
      <c r="P14">
        <v>3</v>
      </c>
    </row>
    <row r="15">
      <c r="A15" s="29" t="s">
        <v>34</v>
      </c>
      <c r="B15" s="36"/>
      <c r="C15" s="37"/>
      <c r="D15" s="37"/>
      <c r="E15" s="31" t="s">
        <v>65</v>
      </c>
      <c r="F15" s="37"/>
      <c r="G15" s="37"/>
      <c r="H15" s="37"/>
      <c r="I15" s="37"/>
      <c r="J15" s="38"/>
    </row>
    <row r="16" ht="270">
      <c r="A16" s="29" t="s">
        <v>36</v>
      </c>
      <c r="B16" s="36"/>
      <c r="C16" s="37"/>
      <c r="D16" s="37"/>
      <c r="E16" s="39" t="s">
        <v>380</v>
      </c>
      <c r="F16" s="37"/>
      <c r="G16" s="37"/>
      <c r="H16" s="37"/>
      <c r="I16" s="37"/>
      <c r="J16" s="38"/>
    </row>
    <row r="17" ht="165">
      <c r="A17" s="29" t="s">
        <v>38</v>
      </c>
      <c r="B17" s="36"/>
      <c r="C17" s="37"/>
      <c r="D17" s="37"/>
      <c r="E17" s="31" t="s">
        <v>67</v>
      </c>
      <c r="F17" s="37"/>
      <c r="G17" s="37"/>
      <c r="H17" s="37"/>
      <c r="I17" s="37"/>
      <c r="J17" s="38"/>
    </row>
    <row r="18" ht="30">
      <c r="A18" s="29" t="s">
        <v>29</v>
      </c>
      <c r="B18" s="29">
        <v>3</v>
      </c>
      <c r="C18" s="30" t="s">
        <v>381</v>
      </c>
      <c r="D18" s="29" t="s">
        <v>31</v>
      </c>
      <c r="E18" s="31" t="s">
        <v>382</v>
      </c>
      <c r="F18" s="32" t="s">
        <v>64</v>
      </c>
      <c r="G18" s="33">
        <v>7.2800000000000002</v>
      </c>
      <c r="H18" s="34">
        <v>0</v>
      </c>
      <c r="I18" s="34">
        <f>ROUND(G18*H18,P4)</f>
        <v>0</v>
      </c>
      <c r="J18" s="29"/>
      <c r="O18" s="35">
        <f>I18*0.21</f>
        <v>0</v>
      </c>
      <c r="P18">
        <v>3</v>
      </c>
    </row>
    <row r="19">
      <c r="A19" s="29" t="s">
        <v>34</v>
      </c>
      <c r="B19" s="36"/>
      <c r="C19" s="37"/>
      <c r="D19" s="37"/>
      <c r="E19" s="44" t="s">
        <v>31</v>
      </c>
      <c r="F19" s="37"/>
      <c r="G19" s="37"/>
      <c r="H19" s="37"/>
      <c r="I19" s="37"/>
      <c r="J19" s="38"/>
    </row>
    <row r="20" ht="60">
      <c r="A20" s="29" t="s">
        <v>36</v>
      </c>
      <c r="B20" s="36"/>
      <c r="C20" s="37"/>
      <c r="D20" s="37"/>
      <c r="E20" s="39" t="s">
        <v>383</v>
      </c>
      <c r="F20" s="37"/>
      <c r="G20" s="37"/>
      <c r="H20" s="37"/>
      <c r="I20" s="37"/>
      <c r="J20" s="38"/>
    </row>
    <row r="21" ht="165">
      <c r="A21" s="29" t="s">
        <v>38</v>
      </c>
      <c r="B21" s="36"/>
      <c r="C21" s="37"/>
      <c r="D21" s="37"/>
      <c r="E21" s="31" t="s">
        <v>67</v>
      </c>
      <c r="F21" s="37"/>
      <c r="G21" s="37"/>
      <c r="H21" s="37"/>
      <c r="I21" s="37"/>
      <c r="J21" s="38"/>
    </row>
    <row r="22">
      <c r="A22" s="29" t="s">
        <v>29</v>
      </c>
      <c r="B22" s="29">
        <v>4</v>
      </c>
      <c r="C22" s="30" t="s">
        <v>74</v>
      </c>
      <c r="D22" s="29" t="s">
        <v>31</v>
      </c>
      <c r="E22" s="31" t="s">
        <v>75</v>
      </c>
      <c r="F22" s="32" t="s">
        <v>33</v>
      </c>
      <c r="G22" s="33">
        <v>1</v>
      </c>
      <c r="H22" s="34">
        <v>0</v>
      </c>
      <c r="I22" s="34">
        <f>ROUND(G22*H22,P4)</f>
        <v>0</v>
      </c>
      <c r="J22" s="29"/>
      <c r="O22" s="35">
        <f>I22*0.21</f>
        <v>0</v>
      </c>
      <c r="P22">
        <v>3</v>
      </c>
    </row>
    <row r="23">
      <c r="A23" s="29" t="s">
        <v>34</v>
      </c>
      <c r="B23" s="36"/>
      <c r="C23" s="37"/>
      <c r="D23" s="37"/>
      <c r="E23" s="44" t="s">
        <v>31</v>
      </c>
      <c r="F23" s="37"/>
      <c r="G23" s="37"/>
      <c r="H23" s="37"/>
      <c r="I23" s="37"/>
      <c r="J23" s="38"/>
    </row>
    <row r="24" ht="225">
      <c r="A24" s="29" t="s">
        <v>36</v>
      </c>
      <c r="B24" s="36"/>
      <c r="C24" s="37"/>
      <c r="D24" s="37"/>
      <c r="E24" s="39" t="s">
        <v>384</v>
      </c>
      <c r="F24" s="37"/>
      <c r="G24" s="37"/>
      <c r="H24" s="37"/>
      <c r="I24" s="37"/>
      <c r="J24" s="38"/>
    </row>
    <row r="25" ht="30">
      <c r="A25" s="29" t="s">
        <v>38</v>
      </c>
      <c r="B25" s="36"/>
      <c r="C25" s="37"/>
      <c r="D25" s="37"/>
      <c r="E25" s="31" t="s">
        <v>78</v>
      </c>
      <c r="F25" s="37"/>
      <c r="G25" s="37"/>
      <c r="H25" s="37"/>
      <c r="I25" s="37"/>
      <c r="J25" s="38"/>
    </row>
    <row r="26">
      <c r="A26" s="29" t="s">
        <v>29</v>
      </c>
      <c r="B26" s="29">
        <v>5</v>
      </c>
      <c r="C26" s="30" t="s">
        <v>74</v>
      </c>
      <c r="D26" s="29" t="s">
        <v>62</v>
      </c>
      <c r="E26" s="31" t="s">
        <v>75</v>
      </c>
      <c r="F26" s="32" t="s">
        <v>33</v>
      </c>
      <c r="G26" s="33">
        <v>1</v>
      </c>
      <c r="H26" s="34">
        <v>0</v>
      </c>
      <c r="I26" s="34">
        <f>ROUND(G26*H26,P4)</f>
        <v>0</v>
      </c>
      <c r="J26" s="29"/>
      <c r="O26" s="35">
        <f>I26*0.21</f>
        <v>0</v>
      </c>
      <c r="P26">
        <v>3</v>
      </c>
    </row>
    <row r="27">
      <c r="A27" s="29" t="s">
        <v>34</v>
      </c>
      <c r="B27" s="36"/>
      <c r="C27" s="37"/>
      <c r="D27" s="37"/>
      <c r="E27" s="44" t="s">
        <v>31</v>
      </c>
      <c r="F27" s="37"/>
      <c r="G27" s="37"/>
      <c r="H27" s="37"/>
      <c r="I27" s="37"/>
      <c r="J27" s="38"/>
    </row>
    <row r="28" ht="255">
      <c r="A28" s="29" t="s">
        <v>36</v>
      </c>
      <c r="B28" s="36"/>
      <c r="C28" s="37"/>
      <c r="D28" s="37"/>
      <c r="E28" s="39" t="s">
        <v>385</v>
      </c>
      <c r="F28" s="37"/>
      <c r="G28" s="37"/>
      <c r="H28" s="37"/>
      <c r="I28" s="37"/>
      <c r="J28" s="38"/>
    </row>
    <row r="29" ht="30">
      <c r="A29" s="29" t="s">
        <v>38</v>
      </c>
      <c r="B29" s="36"/>
      <c r="C29" s="37"/>
      <c r="D29" s="37"/>
      <c r="E29" s="31" t="s">
        <v>78</v>
      </c>
      <c r="F29" s="37"/>
      <c r="G29" s="37"/>
      <c r="H29" s="37"/>
      <c r="I29" s="37"/>
      <c r="J29" s="38"/>
    </row>
    <row r="30">
      <c r="A30" s="29" t="s">
        <v>29</v>
      </c>
      <c r="B30" s="29">
        <v>6</v>
      </c>
      <c r="C30" s="30" t="s">
        <v>79</v>
      </c>
      <c r="D30" s="29" t="s">
        <v>31</v>
      </c>
      <c r="E30" s="31" t="s">
        <v>80</v>
      </c>
      <c r="F30" s="32" t="s">
        <v>33</v>
      </c>
      <c r="G30" s="33">
        <v>1</v>
      </c>
      <c r="H30" s="34">
        <v>0</v>
      </c>
      <c r="I30" s="34">
        <f>ROUND(G30*H30,P4)</f>
        <v>0</v>
      </c>
      <c r="J30" s="29"/>
      <c r="O30" s="35">
        <f>I30*0.21</f>
        <v>0</v>
      </c>
      <c r="P30">
        <v>3</v>
      </c>
    </row>
    <row r="31">
      <c r="A31" s="29" t="s">
        <v>34</v>
      </c>
      <c r="B31" s="36"/>
      <c r="C31" s="37"/>
      <c r="D31" s="37"/>
      <c r="E31" s="44" t="s">
        <v>31</v>
      </c>
      <c r="F31" s="37"/>
      <c r="G31" s="37"/>
      <c r="H31" s="37"/>
      <c r="I31" s="37"/>
      <c r="J31" s="38"/>
    </row>
    <row r="32" ht="210">
      <c r="A32" s="29" t="s">
        <v>36</v>
      </c>
      <c r="B32" s="36"/>
      <c r="C32" s="37"/>
      <c r="D32" s="37"/>
      <c r="E32" s="39" t="s">
        <v>386</v>
      </c>
      <c r="F32" s="37"/>
      <c r="G32" s="37"/>
      <c r="H32" s="37"/>
      <c r="I32" s="37"/>
      <c r="J32" s="38"/>
    </row>
    <row r="33" ht="30">
      <c r="A33" s="29" t="s">
        <v>38</v>
      </c>
      <c r="B33" s="36"/>
      <c r="C33" s="37"/>
      <c r="D33" s="37"/>
      <c r="E33" s="31" t="s">
        <v>82</v>
      </c>
      <c r="F33" s="37"/>
      <c r="G33" s="37"/>
      <c r="H33" s="37"/>
      <c r="I33" s="37"/>
      <c r="J33" s="38"/>
    </row>
    <row r="34">
      <c r="A34" s="29" t="s">
        <v>29</v>
      </c>
      <c r="B34" s="29">
        <v>7</v>
      </c>
      <c r="C34" s="30" t="s">
        <v>90</v>
      </c>
      <c r="D34" s="29" t="s">
        <v>31</v>
      </c>
      <c r="E34" s="31" t="s">
        <v>91</v>
      </c>
      <c r="F34" s="32" t="s">
        <v>33</v>
      </c>
      <c r="G34" s="33">
        <v>1</v>
      </c>
      <c r="H34" s="34">
        <v>0</v>
      </c>
      <c r="I34" s="34">
        <f>ROUND(G34*H34,P4)</f>
        <v>0</v>
      </c>
      <c r="J34" s="29"/>
      <c r="O34" s="35">
        <f>I34*0.21</f>
        <v>0</v>
      </c>
      <c r="P34">
        <v>3</v>
      </c>
    </row>
    <row r="35">
      <c r="A35" s="29" t="s">
        <v>34</v>
      </c>
      <c r="B35" s="36"/>
      <c r="C35" s="37"/>
      <c r="D35" s="37"/>
      <c r="E35" s="44" t="s">
        <v>31</v>
      </c>
      <c r="F35" s="37"/>
      <c r="G35" s="37"/>
      <c r="H35" s="37"/>
      <c r="I35" s="37"/>
      <c r="J35" s="38"/>
    </row>
    <row r="36" ht="255">
      <c r="A36" s="29" t="s">
        <v>36</v>
      </c>
      <c r="B36" s="36"/>
      <c r="C36" s="37"/>
      <c r="D36" s="37"/>
      <c r="E36" s="39" t="s">
        <v>387</v>
      </c>
      <c r="F36" s="37"/>
      <c r="G36" s="37"/>
      <c r="H36" s="37"/>
      <c r="I36" s="37"/>
      <c r="J36" s="38"/>
    </row>
    <row r="37" ht="30">
      <c r="A37" s="29" t="s">
        <v>38</v>
      </c>
      <c r="B37" s="36"/>
      <c r="C37" s="37"/>
      <c r="D37" s="37"/>
      <c r="E37" s="31" t="s">
        <v>82</v>
      </c>
      <c r="F37" s="37"/>
      <c r="G37" s="37"/>
      <c r="H37" s="37"/>
      <c r="I37" s="37"/>
      <c r="J37" s="38"/>
    </row>
    <row r="38">
      <c r="A38" s="29" t="s">
        <v>29</v>
      </c>
      <c r="B38" s="29">
        <v>8</v>
      </c>
      <c r="C38" s="30" t="s">
        <v>93</v>
      </c>
      <c r="D38" s="29" t="s">
        <v>31</v>
      </c>
      <c r="E38" s="31" t="s">
        <v>94</v>
      </c>
      <c r="F38" s="32" t="s">
        <v>33</v>
      </c>
      <c r="G38" s="33">
        <v>1</v>
      </c>
      <c r="H38" s="34">
        <v>0</v>
      </c>
      <c r="I38" s="34">
        <f>ROUND(G38*H38,P4)</f>
        <v>0</v>
      </c>
      <c r="J38" s="29"/>
      <c r="O38" s="35">
        <f>I38*0.21</f>
        <v>0</v>
      </c>
      <c r="P38">
        <v>3</v>
      </c>
    </row>
    <row r="39" ht="150">
      <c r="A39" s="29" t="s">
        <v>34</v>
      </c>
      <c r="B39" s="36"/>
      <c r="C39" s="37"/>
      <c r="D39" s="37"/>
      <c r="E39" s="31" t="s">
        <v>95</v>
      </c>
      <c r="F39" s="37"/>
      <c r="G39" s="37"/>
      <c r="H39" s="37"/>
      <c r="I39" s="37"/>
      <c r="J39" s="38"/>
    </row>
    <row r="40" ht="165">
      <c r="A40" s="29" t="s">
        <v>36</v>
      </c>
      <c r="B40" s="36"/>
      <c r="C40" s="37"/>
      <c r="D40" s="37"/>
      <c r="E40" s="39" t="s">
        <v>388</v>
      </c>
      <c r="F40" s="37"/>
      <c r="G40" s="37"/>
      <c r="H40" s="37"/>
      <c r="I40" s="37"/>
      <c r="J40" s="38"/>
    </row>
    <row r="41" ht="75">
      <c r="A41" s="29" t="s">
        <v>38</v>
      </c>
      <c r="B41" s="36"/>
      <c r="C41" s="37"/>
      <c r="D41" s="37"/>
      <c r="E41" s="31" t="s">
        <v>97</v>
      </c>
      <c r="F41" s="37"/>
      <c r="G41" s="37"/>
      <c r="H41" s="37"/>
      <c r="I41" s="37"/>
      <c r="J41" s="38"/>
    </row>
    <row r="42">
      <c r="A42" s="29" t="s">
        <v>29</v>
      </c>
      <c r="B42" s="29">
        <v>9</v>
      </c>
      <c r="C42" s="30" t="s">
        <v>98</v>
      </c>
      <c r="D42" s="29" t="s">
        <v>31</v>
      </c>
      <c r="E42" s="31" t="s">
        <v>99</v>
      </c>
      <c r="F42" s="32" t="s">
        <v>33</v>
      </c>
      <c r="G42" s="33">
        <v>1</v>
      </c>
      <c r="H42" s="34">
        <v>0</v>
      </c>
      <c r="I42" s="34">
        <f>ROUND(G42*H42,P4)</f>
        <v>0</v>
      </c>
      <c r="J42" s="29"/>
      <c r="O42" s="35">
        <f>I42*0.21</f>
        <v>0</v>
      </c>
      <c r="P42">
        <v>3</v>
      </c>
    </row>
    <row r="43">
      <c r="A43" s="29" t="s">
        <v>34</v>
      </c>
      <c r="B43" s="36"/>
      <c r="C43" s="37"/>
      <c r="D43" s="37"/>
      <c r="E43" s="44" t="s">
        <v>31</v>
      </c>
      <c r="F43" s="37"/>
      <c r="G43" s="37"/>
      <c r="H43" s="37"/>
      <c r="I43" s="37"/>
      <c r="J43" s="38"/>
    </row>
    <row r="44" ht="225">
      <c r="A44" s="29" t="s">
        <v>36</v>
      </c>
      <c r="B44" s="36"/>
      <c r="C44" s="37"/>
      <c r="D44" s="37"/>
      <c r="E44" s="39" t="s">
        <v>389</v>
      </c>
      <c r="F44" s="37"/>
      <c r="G44" s="37"/>
      <c r="H44" s="37"/>
      <c r="I44" s="37"/>
      <c r="J44" s="38"/>
    </row>
    <row r="45" ht="30">
      <c r="A45" s="29" t="s">
        <v>38</v>
      </c>
      <c r="B45" s="40"/>
      <c r="C45" s="41"/>
      <c r="D45" s="41"/>
      <c r="E45" s="31" t="s">
        <v>82</v>
      </c>
      <c r="F45" s="41"/>
      <c r="G45" s="41"/>
      <c r="H45" s="41"/>
      <c r="I45" s="41"/>
      <c r="J45" s="43"/>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19.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390</v>
      </c>
      <c r="I3" s="16">
        <f>SUMIFS(I9:I41,A9:A41,"SD")</f>
        <v>0</v>
      </c>
      <c r="J3" s="9"/>
      <c r="O3">
        <v>0</v>
      </c>
      <c r="P3">
        <v>2</v>
      </c>
    </row>
    <row r="4">
      <c r="A4" s="10" t="s">
        <v>8</v>
      </c>
      <c r="B4" s="11" t="s">
        <v>9</v>
      </c>
      <c r="C4" s="12" t="s">
        <v>10</v>
      </c>
      <c r="D4" s="13"/>
      <c r="E4" s="14" t="s">
        <v>11</v>
      </c>
      <c r="F4" s="7"/>
      <c r="G4" s="7"/>
      <c r="H4" s="7"/>
      <c r="I4" s="7"/>
      <c r="J4" s="9"/>
      <c r="O4">
        <v>0.14999999999999999</v>
      </c>
      <c r="P4">
        <v>2</v>
      </c>
    </row>
    <row r="5">
      <c r="A5" s="10" t="s">
        <v>12</v>
      </c>
      <c r="B5" s="11" t="s">
        <v>13</v>
      </c>
      <c r="C5" s="12" t="s">
        <v>390</v>
      </c>
      <c r="D5" s="13"/>
      <c r="E5" s="14" t="s">
        <v>391</v>
      </c>
      <c r="F5" s="7"/>
      <c r="G5" s="7"/>
      <c r="H5" s="7"/>
      <c r="I5" s="7"/>
      <c r="J5" s="9"/>
      <c r="O5">
        <v>0.20999999999999999</v>
      </c>
    </row>
    <row r="6">
      <c r="A6" s="17" t="s">
        <v>15</v>
      </c>
      <c r="B6" s="18" t="s">
        <v>16</v>
      </c>
      <c r="C6" s="19" t="s">
        <v>17</v>
      </c>
      <c r="D6" s="19" t="s">
        <v>18</v>
      </c>
      <c r="E6" s="19" t="s">
        <v>19</v>
      </c>
      <c r="F6" s="19" t="s">
        <v>20</v>
      </c>
      <c r="G6" s="19" t="s">
        <v>21</v>
      </c>
      <c r="H6" s="19" t="s">
        <v>22</v>
      </c>
      <c r="I6" s="19"/>
      <c r="J6" s="20" t="s">
        <v>23</v>
      </c>
    </row>
    <row r="7">
      <c r="A7" s="17"/>
      <c r="B7" s="18"/>
      <c r="C7" s="19"/>
      <c r="D7" s="19"/>
      <c r="E7" s="19"/>
      <c r="F7" s="19"/>
      <c r="G7" s="19"/>
      <c r="H7" s="19" t="s">
        <v>24</v>
      </c>
      <c r="I7" s="19" t="s">
        <v>25</v>
      </c>
      <c r="J7" s="20"/>
    </row>
    <row r="8">
      <c r="A8" s="21">
        <v>0</v>
      </c>
      <c r="B8" s="18">
        <v>1</v>
      </c>
      <c r="C8" s="22">
        <v>2</v>
      </c>
      <c r="D8" s="19">
        <v>3</v>
      </c>
      <c r="E8" s="22">
        <v>4</v>
      </c>
      <c r="F8" s="19">
        <v>5</v>
      </c>
      <c r="G8" s="19">
        <v>6</v>
      </c>
      <c r="H8" s="19">
        <v>7</v>
      </c>
      <c r="I8" s="22">
        <v>8</v>
      </c>
      <c r="J8" s="20">
        <v>9</v>
      </c>
    </row>
    <row r="9">
      <c r="A9" s="23" t="s">
        <v>26</v>
      </c>
      <c r="B9" s="24"/>
      <c r="C9" s="25" t="s">
        <v>27</v>
      </c>
      <c r="D9" s="26"/>
      <c r="E9" s="23" t="s">
        <v>28</v>
      </c>
      <c r="F9" s="26"/>
      <c r="G9" s="26"/>
      <c r="H9" s="26"/>
      <c r="I9" s="27">
        <f>SUMIFS(I10:I41,A10:A41,"P")</f>
        <v>0</v>
      </c>
      <c r="J9" s="28"/>
    </row>
    <row r="10" ht="30">
      <c r="A10" s="29" t="s">
        <v>29</v>
      </c>
      <c r="B10" s="29">
        <v>1</v>
      </c>
      <c r="C10" s="30" t="s">
        <v>61</v>
      </c>
      <c r="D10" s="29" t="s">
        <v>62</v>
      </c>
      <c r="E10" s="31" t="s">
        <v>63</v>
      </c>
      <c r="F10" s="32" t="s">
        <v>64</v>
      </c>
      <c r="G10" s="33">
        <v>495</v>
      </c>
      <c r="H10" s="34">
        <v>0</v>
      </c>
      <c r="I10" s="34">
        <f>ROUND(G10*H10,P4)</f>
        <v>0</v>
      </c>
      <c r="J10" s="29"/>
      <c r="O10" s="35">
        <f>I10*0.21</f>
        <v>0</v>
      </c>
      <c r="P10">
        <v>3</v>
      </c>
    </row>
    <row r="11">
      <c r="A11" s="29" t="s">
        <v>34</v>
      </c>
      <c r="B11" s="36"/>
      <c r="C11" s="37"/>
      <c r="D11" s="37"/>
      <c r="E11" s="31" t="s">
        <v>65</v>
      </c>
      <c r="F11" s="37"/>
      <c r="G11" s="37"/>
      <c r="H11" s="37"/>
      <c r="I11" s="37"/>
      <c r="J11" s="38"/>
    </row>
    <row r="12" ht="75">
      <c r="A12" s="29" t="s">
        <v>36</v>
      </c>
      <c r="B12" s="36"/>
      <c r="C12" s="37"/>
      <c r="D12" s="37"/>
      <c r="E12" s="39" t="s">
        <v>392</v>
      </c>
      <c r="F12" s="37"/>
      <c r="G12" s="37"/>
      <c r="H12" s="37"/>
      <c r="I12" s="37"/>
      <c r="J12" s="38"/>
    </row>
    <row r="13" ht="165">
      <c r="A13" s="29" t="s">
        <v>38</v>
      </c>
      <c r="B13" s="36"/>
      <c r="C13" s="37"/>
      <c r="D13" s="37"/>
      <c r="E13" s="31" t="s">
        <v>67</v>
      </c>
      <c r="F13" s="37"/>
      <c r="G13" s="37"/>
      <c r="H13" s="37"/>
      <c r="I13" s="37"/>
      <c r="J13" s="38"/>
    </row>
    <row r="14" ht="30">
      <c r="A14" s="29" t="s">
        <v>29</v>
      </c>
      <c r="B14" s="29">
        <v>2</v>
      </c>
      <c r="C14" s="30" t="s">
        <v>68</v>
      </c>
      <c r="D14" s="29" t="s">
        <v>62</v>
      </c>
      <c r="E14" s="31" t="s">
        <v>69</v>
      </c>
      <c r="F14" s="32" t="s">
        <v>64</v>
      </c>
      <c r="G14" s="33">
        <v>695.74000000000001</v>
      </c>
      <c r="H14" s="34">
        <v>0</v>
      </c>
      <c r="I14" s="34">
        <f>ROUND(G14*H14,P4)</f>
        <v>0</v>
      </c>
      <c r="J14" s="29"/>
      <c r="O14" s="35">
        <f>I14*0.21</f>
        <v>0</v>
      </c>
      <c r="P14">
        <v>3</v>
      </c>
    </row>
    <row r="15">
      <c r="A15" s="29" t="s">
        <v>34</v>
      </c>
      <c r="B15" s="36"/>
      <c r="C15" s="37"/>
      <c r="D15" s="37"/>
      <c r="E15" s="31" t="s">
        <v>65</v>
      </c>
      <c r="F15" s="37"/>
      <c r="G15" s="37"/>
      <c r="H15" s="37"/>
      <c r="I15" s="37"/>
      <c r="J15" s="38"/>
    </row>
    <row r="16" ht="165">
      <c r="A16" s="29" t="s">
        <v>36</v>
      </c>
      <c r="B16" s="36"/>
      <c r="C16" s="37"/>
      <c r="D16" s="37"/>
      <c r="E16" s="39" t="s">
        <v>393</v>
      </c>
      <c r="F16" s="37"/>
      <c r="G16" s="37"/>
      <c r="H16" s="37"/>
      <c r="I16" s="37"/>
      <c r="J16" s="38"/>
    </row>
    <row r="17" ht="165">
      <c r="A17" s="29" t="s">
        <v>38</v>
      </c>
      <c r="B17" s="36"/>
      <c r="C17" s="37"/>
      <c r="D17" s="37"/>
      <c r="E17" s="31" t="s">
        <v>67</v>
      </c>
      <c r="F17" s="37"/>
      <c r="G17" s="37"/>
      <c r="H17" s="37"/>
      <c r="I17" s="37"/>
      <c r="J17" s="38"/>
    </row>
    <row r="18" ht="30">
      <c r="A18" s="29" t="s">
        <v>29</v>
      </c>
      <c r="B18" s="29">
        <v>3</v>
      </c>
      <c r="C18" s="30" t="s">
        <v>381</v>
      </c>
      <c r="D18" s="29" t="s">
        <v>31</v>
      </c>
      <c r="E18" s="31" t="s">
        <v>382</v>
      </c>
      <c r="F18" s="32" t="s">
        <v>64</v>
      </c>
      <c r="G18" s="33">
        <v>3.036</v>
      </c>
      <c r="H18" s="34">
        <v>0</v>
      </c>
      <c r="I18" s="34">
        <f>ROUND(G18*H18,P4)</f>
        <v>0</v>
      </c>
      <c r="J18" s="29"/>
      <c r="O18" s="35">
        <f>I18*0.21</f>
        <v>0</v>
      </c>
      <c r="P18">
        <v>3</v>
      </c>
    </row>
    <row r="19">
      <c r="A19" s="29" t="s">
        <v>34</v>
      </c>
      <c r="B19" s="36"/>
      <c r="C19" s="37"/>
      <c r="D19" s="37"/>
      <c r="E19" s="44" t="s">
        <v>31</v>
      </c>
      <c r="F19" s="37"/>
      <c r="G19" s="37"/>
      <c r="H19" s="37"/>
      <c r="I19" s="37"/>
      <c r="J19" s="38"/>
    </row>
    <row r="20" ht="75">
      <c r="A20" s="29" t="s">
        <v>36</v>
      </c>
      <c r="B20" s="36"/>
      <c r="C20" s="37"/>
      <c r="D20" s="37"/>
      <c r="E20" s="39" t="s">
        <v>394</v>
      </c>
      <c r="F20" s="37"/>
      <c r="G20" s="37"/>
      <c r="H20" s="37"/>
      <c r="I20" s="37"/>
      <c r="J20" s="38"/>
    </row>
    <row r="21" ht="165">
      <c r="A21" s="29" t="s">
        <v>38</v>
      </c>
      <c r="B21" s="36"/>
      <c r="C21" s="37"/>
      <c r="D21" s="37"/>
      <c r="E21" s="31" t="s">
        <v>67</v>
      </c>
      <c r="F21" s="37"/>
      <c r="G21" s="37"/>
      <c r="H21" s="37"/>
      <c r="I21" s="37"/>
      <c r="J21" s="38"/>
    </row>
    <row r="22">
      <c r="A22" s="29" t="s">
        <v>29</v>
      </c>
      <c r="B22" s="29">
        <v>4</v>
      </c>
      <c r="C22" s="30" t="s">
        <v>74</v>
      </c>
      <c r="D22" s="29" t="s">
        <v>31</v>
      </c>
      <c r="E22" s="31" t="s">
        <v>75</v>
      </c>
      <c r="F22" s="32" t="s">
        <v>33</v>
      </c>
      <c r="G22" s="33">
        <v>1</v>
      </c>
      <c r="H22" s="34">
        <v>0</v>
      </c>
      <c r="I22" s="34">
        <f>ROUND(G22*H22,P4)</f>
        <v>0</v>
      </c>
      <c r="J22" s="29"/>
      <c r="O22" s="35">
        <f>I22*0.21</f>
        <v>0</v>
      </c>
      <c r="P22">
        <v>3</v>
      </c>
    </row>
    <row r="23">
      <c r="A23" s="29" t="s">
        <v>34</v>
      </c>
      <c r="B23" s="36"/>
      <c r="C23" s="37"/>
      <c r="D23" s="37"/>
      <c r="E23" s="44" t="s">
        <v>31</v>
      </c>
      <c r="F23" s="37"/>
      <c r="G23" s="37"/>
      <c r="H23" s="37"/>
      <c r="I23" s="37"/>
      <c r="J23" s="38"/>
    </row>
    <row r="24" ht="225">
      <c r="A24" s="29" t="s">
        <v>36</v>
      </c>
      <c r="B24" s="36"/>
      <c r="C24" s="37"/>
      <c r="D24" s="37"/>
      <c r="E24" s="39" t="s">
        <v>395</v>
      </c>
      <c r="F24" s="37"/>
      <c r="G24" s="37"/>
      <c r="H24" s="37"/>
      <c r="I24" s="37"/>
      <c r="J24" s="38"/>
    </row>
    <row r="25" ht="30">
      <c r="A25" s="29" t="s">
        <v>38</v>
      </c>
      <c r="B25" s="36"/>
      <c r="C25" s="37"/>
      <c r="D25" s="37"/>
      <c r="E25" s="31" t="s">
        <v>78</v>
      </c>
      <c r="F25" s="37"/>
      <c r="G25" s="37"/>
      <c r="H25" s="37"/>
      <c r="I25" s="37"/>
      <c r="J25" s="38"/>
    </row>
    <row r="26">
      <c r="A26" s="29" t="s">
        <v>29</v>
      </c>
      <c r="B26" s="29">
        <v>5</v>
      </c>
      <c r="C26" s="30" t="s">
        <v>79</v>
      </c>
      <c r="D26" s="29" t="s">
        <v>31</v>
      </c>
      <c r="E26" s="31" t="s">
        <v>80</v>
      </c>
      <c r="F26" s="32" t="s">
        <v>33</v>
      </c>
      <c r="G26" s="33">
        <v>1</v>
      </c>
      <c r="H26" s="34">
        <v>0</v>
      </c>
      <c r="I26" s="34">
        <f>ROUND(G26*H26,P4)</f>
        <v>0</v>
      </c>
      <c r="J26" s="29"/>
      <c r="O26" s="35">
        <f>I26*0.21</f>
        <v>0</v>
      </c>
      <c r="P26">
        <v>3</v>
      </c>
    </row>
    <row r="27">
      <c r="A27" s="29" t="s">
        <v>34</v>
      </c>
      <c r="B27" s="36"/>
      <c r="C27" s="37"/>
      <c r="D27" s="37"/>
      <c r="E27" s="44" t="s">
        <v>31</v>
      </c>
      <c r="F27" s="37"/>
      <c r="G27" s="37"/>
      <c r="H27" s="37"/>
      <c r="I27" s="37"/>
      <c r="J27" s="38"/>
    </row>
    <row r="28" ht="195">
      <c r="A28" s="29" t="s">
        <v>36</v>
      </c>
      <c r="B28" s="36"/>
      <c r="C28" s="37"/>
      <c r="D28" s="37"/>
      <c r="E28" s="39" t="s">
        <v>396</v>
      </c>
      <c r="F28" s="37"/>
      <c r="G28" s="37"/>
      <c r="H28" s="37"/>
      <c r="I28" s="37"/>
      <c r="J28" s="38"/>
    </row>
    <row r="29" ht="30">
      <c r="A29" s="29" t="s">
        <v>38</v>
      </c>
      <c r="B29" s="36"/>
      <c r="C29" s="37"/>
      <c r="D29" s="37"/>
      <c r="E29" s="31" t="s">
        <v>82</v>
      </c>
      <c r="F29" s="37"/>
      <c r="G29" s="37"/>
      <c r="H29" s="37"/>
      <c r="I29" s="37"/>
      <c r="J29" s="38"/>
    </row>
    <row r="30">
      <c r="A30" s="29" t="s">
        <v>29</v>
      </c>
      <c r="B30" s="29">
        <v>6</v>
      </c>
      <c r="C30" s="30" t="s">
        <v>90</v>
      </c>
      <c r="D30" s="29" t="s">
        <v>31</v>
      </c>
      <c r="E30" s="31" t="s">
        <v>91</v>
      </c>
      <c r="F30" s="32" t="s">
        <v>33</v>
      </c>
      <c r="G30" s="33">
        <v>1</v>
      </c>
      <c r="H30" s="34">
        <v>0</v>
      </c>
      <c r="I30" s="34">
        <f>ROUND(G30*H30,P4)</f>
        <v>0</v>
      </c>
      <c r="J30" s="29"/>
      <c r="O30" s="35">
        <f>I30*0.21</f>
        <v>0</v>
      </c>
      <c r="P30">
        <v>3</v>
      </c>
    </row>
    <row r="31">
      <c r="A31" s="29" t="s">
        <v>34</v>
      </c>
      <c r="B31" s="36"/>
      <c r="C31" s="37"/>
      <c r="D31" s="37"/>
      <c r="E31" s="44" t="s">
        <v>31</v>
      </c>
      <c r="F31" s="37"/>
      <c r="G31" s="37"/>
      <c r="H31" s="37"/>
      <c r="I31" s="37"/>
      <c r="J31" s="38"/>
    </row>
    <row r="32" ht="225">
      <c r="A32" s="29" t="s">
        <v>36</v>
      </c>
      <c r="B32" s="36"/>
      <c r="C32" s="37"/>
      <c r="D32" s="37"/>
      <c r="E32" s="39" t="s">
        <v>397</v>
      </c>
      <c r="F32" s="37"/>
      <c r="G32" s="37"/>
      <c r="H32" s="37"/>
      <c r="I32" s="37"/>
      <c r="J32" s="38"/>
    </row>
    <row r="33" ht="30">
      <c r="A33" s="29" t="s">
        <v>38</v>
      </c>
      <c r="B33" s="36"/>
      <c r="C33" s="37"/>
      <c r="D33" s="37"/>
      <c r="E33" s="31" t="s">
        <v>82</v>
      </c>
      <c r="F33" s="37"/>
      <c r="G33" s="37"/>
      <c r="H33" s="37"/>
      <c r="I33" s="37"/>
      <c r="J33" s="38"/>
    </row>
    <row r="34">
      <c r="A34" s="29" t="s">
        <v>29</v>
      </c>
      <c r="B34" s="29">
        <v>7</v>
      </c>
      <c r="C34" s="30" t="s">
        <v>93</v>
      </c>
      <c r="D34" s="29" t="s">
        <v>31</v>
      </c>
      <c r="E34" s="31" t="s">
        <v>94</v>
      </c>
      <c r="F34" s="32" t="s">
        <v>33</v>
      </c>
      <c r="G34" s="33">
        <v>1</v>
      </c>
      <c r="H34" s="34">
        <v>0</v>
      </c>
      <c r="I34" s="34">
        <f>ROUND(G34*H34,P4)</f>
        <v>0</v>
      </c>
      <c r="J34" s="29"/>
      <c r="O34" s="35">
        <f>I34*0.21</f>
        <v>0</v>
      </c>
      <c r="P34">
        <v>3</v>
      </c>
    </row>
    <row r="35" ht="150">
      <c r="A35" s="29" t="s">
        <v>34</v>
      </c>
      <c r="B35" s="36"/>
      <c r="C35" s="37"/>
      <c r="D35" s="37"/>
      <c r="E35" s="31" t="s">
        <v>95</v>
      </c>
      <c r="F35" s="37"/>
      <c r="G35" s="37"/>
      <c r="H35" s="37"/>
      <c r="I35" s="37"/>
      <c r="J35" s="38"/>
    </row>
    <row r="36" ht="150">
      <c r="A36" s="29" t="s">
        <v>36</v>
      </c>
      <c r="B36" s="36"/>
      <c r="C36" s="37"/>
      <c r="D36" s="37"/>
      <c r="E36" s="39" t="s">
        <v>398</v>
      </c>
      <c r="F36" s="37"/>
      <c r="G36" s="37"/>
      <c r="H36" s="37"/>
      <c r="I36" s="37"/>
      <c r="J36" s="38"/>
    </row>
    <row r="37" ht="75">
      <c r="A37" s="29" t="s">
        <v>38</v>
      </c>
      <c r="B37" s="36"/>
      <c r="C37" s="37"/>
      <c r="D37" s="37"/>
      <c r="E37" s="31" t="s">
        <v>97</v>
      </c>
      <c r="F37" s="37"/>
      <c r="G37" s="37"/>
      <c r="H37" s="37"/>
      <c r="I37" s="37"/>
      <c r="J37" s="38"/>
    </row>
    <row r="38">
      <c r="A38" s="29" t="s">
        <v>29</v>
      </c>
      <c r="B38" s="29">
        <v>8</v>
      </c>
      <c r="C38" s="30" t="s">
        <v>98</v>
      </c>
      <c r="D38" s="29" t="s">
        <v>31</v>
      </c>
      <c r="E38" s="31" t="s">
        <v>99</v>
      </c>
      <c r="F38" s="32" t="s">
        <v>33</v>
      </c>
      <c r="G38" s="33">
        <v>1</v>
      </c>
      <c r="H38" s="34">
        <v>0</v>
      </c>
      <c r="I38" s="34">
        <f>ROUND(G38*H38,P4)</f>
        <v>0</v>
      </c>
      <c r="J38" s="29"/>
      <c r="O38" s="35">
        <f>I38*0.21</f>
        <v>0</v>
      </c>
      <c r="P38">
        <v>3</v>
      </c>
    </row>
    <row r="39">
      <c r="A39" s="29" t="s">
        <v>34</v>
      </c>
      <c r="B39" s="36"/>
      <c r="C39" s="37"/>
      <c r="D39" s="37"/>
      <c r="E39" s="44" t="s">
        <v>31</v>
      </c>
      <c r="F39" s="37"/>
      <c r="G39" s="37"/>
      <c r="H39" s="37"/>
      <c r="I39" s="37"/>
      <c r="J39" s="38"/>
    </row>
    <row r="40" ht="240">
      <c r="A40" s="29" t="s">
        <v>36</v>
      </c>
      <c r="B40" s="36"/>
      <c r="C40" s="37"/>
      <c r="D40" s="37"/>
      <c r="E40" s="39" t="s">
        <v>399</v>
      </c>
      <c r="F40" s="37"/>
      <c r="G40" s="37"/>
      <c r="H40" s="37"/>
      <c r="I40" s="37"/>
      <c r="J40" s="38"/>
    </row>
    <row r="41" ht="30">
      <c r="A41" s="29" t="s">
        <v>38</v>
      </c>
      <c r="B41" s="40"/>
      <c r="C41" s="41"/>
      <c r="D41" s="41"/>
      <c r="E41" s="31" t="s">
        <v>82</v>
      </c>
      <c r="F41" s="41"/>
      <c r="G41" s="41"/>
      <c r="H41" s="41"/>
      <c r="I41" s="41"/>
      <c r="J41" s="43"/>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59</v>
      </c>
      <c r="I3" s="16">
        <f>SUMIFS(I9:I57,A9:A57,"SD")</f>
        <v>0</v>
      </c>
      <c r="J3" s="9"/>
      <c r="O3">
        <v>0</v>
      </c>
      <c r="P3">
        <v>2</v>
      </c>
    </row>
    <row r="4">
      <c r="A4" s="10" t="s">
        <v>8</v>
      </c>
      <c r="B4" s="11" t="s">
        <v>9</v>
      </c>
      <c r="C4" s="12" t="s">
        <v>10</v>
      </c>
      <c r="D4" s="13"/>
      <c r="E4" s="14" t="s">
        <v>11</v>
      </c>
      <c r="F4" s="7"/>
      <c r="G4" s="7"/>
      <c r="H4" s="7"/>
      <c r="I4" s="7"/>
      <c r="J4" s="9"/>
      <c r="O4">
        <v>0.14999999999999999</v>
      </c>
      <c r="P4">
        <v>2</v>
      </c>
    </row>
    <row r="5">
      <c r="A5" s="10" t="s">
        <v>12</v>
      </c>
      <c r="B5" s="11" t="s">
        <v>13</v>
      </c>
      <c r="C5" s="12" t="s">
        <v>59</v>
      </c>
      <c r="D5" s="13"/>
      <c r="E5" s="14" t="s">
        <v>60</v>
      </c>
      <c r="F5" s="7"/>
      <c r="G5" s="7"/>
      <c r="H5" s="7"/>
      <c r="I5" s="7"/>
      <c r="J5" s="9"/>
      <c r="O5">
        <v>0.20999999999999999</v>
      </c>
    </row>
    <row r="6">
      <c r="A6" s="17" t="s">
        <v>15</v>
      </c>
      <c r="B6" s="18" t="s">
        <v>16</v>
      </c>
      <c r="C6" s="19" t="s">
        <v>17</v>
      </c>
      <c r="D6" s="19" t="s">
        <v>18</v>
      </c>
      <c r="E6" s="19" t="s">
        <v>19</v>
      </c>
      <c r="F6" s="19" t="s">
        <v>20</v>
      </c>
      <c r="G6" s="19" t="s">
        <v>21</v>
      </c>
      <c r="H6" s="19" t="s">
        <v>22</v>
      </c>
      <c r="I6" s="19"/>
      <c r="J6" s="20" t="s">
        <v>23</v>
      </c>
    </row>
    <row r="7">
      <c r="A7" s="17"/>
      <c r="B7" s="18"/>
      <c r="C7" s="19"/>
      <c r="D7" s="19"/>
      <c r="E7" s="19"/>
      <c r="F7" s="19"/>
      <c r="G7" s="19"/>
      <c r="H7" s="19" t="s">
        <v>24</v>
      </c>
      <c r="I7" s="19" t="s">
        <v>25</v>
      </c>
      <c r="J7" s="20"/>
    </row>
    <row r="8">
      <c r="A8" s="21">
        <v>0</v>
      </c>
      <c r="B8" s="18">
        <v>1</v>
      </c>
      <c r="C8" s="22">
        <v>2</v>
      </c>
      <c r="D8" s="19">
        <v>3</v>
      </c>
      <c r="E8" s="22">
        <v>4</v>
      </c>
      <c r="F8" s="19">
        <v>5</v>
      </c>
      <c r="G8" s="19">
        <v>6</v>
      </c>
      <c r="H8" s="19">
        <v>7</v>
      </c>
      <c r="I8" s="22">
        <v>8</v>
      </c>
      <c r="J8" s="20">
        <v>9</v>
      </c>
    </row>
    <row r="9">
      <c r="A9" s="23" t="s">
        <v>26</v>
      </c>
      <c r="B9" s="24"/>
      <c r="C9" s="25" t="s">
        <v>27</v>
      </c>
      <c r="D9" s="26"/>
      <c r="E9" s="23" t="s">
        <v>28</v>
      </c>
      <c r="F9" s="26"/>
      <c r="G9" s="26"/>
      <c r="H9" s="26"/>
      <c r="I9" s="27">
        <f>SUMIFS(I10:I57,A10:A57,"P")</f>
        <v>0</v>
      </c>
      <c r="J9" s="28"/>
    </row>
    <row r="10" ht="30">
      <c r="A10" s="29" t="s">
        <v>29</v>
      </c>
      <c r="B10" s="29">
        <v>1</v>
      </c>
      <c r="C10" s="30" t="s">
        <v>61</v>
      </c>
      <c r="D10" s="29" t="s">
        <v>62</v>
      </c>
      <c r="E10" s="31" t="s">
        <v>63</v>
      </c>
      <c r="F10" s="32" t="s">
        <v>64</v>
      </c>
      <c r="G10" s="33">
        <v>14238.732</v>
      </c>
      <c r="H10" s="34">
        <v>0</v>
      </c>
      <c r="I10" s="34">
        <f>ROUND(G10*H10,P4)</f>
        <v>0</v>
      </c>
      <c r="J10" s="29"/>
      <c r="O10" s="35">
        <f>I10*0.21</f>
        <v>0</v>
      </c>
      <c r="P10">
        <v>3</v>
      </c>
    </row>
    <row r="11">
      <c r="A11" s="29" t="s">
        <v>34</v>
      </c>
      <c r="B11" s="36"/>
      <c r="C11" s="37"/>
      <c r="D11" s="37"/>
      <c r="E11" s="31" t="s">
        <v>65</v>
      </c>
      <c r="F11" s="37"/>
      <c r="G11" s="37"/>
      <c r="H11" s="37"/>
      <c r="I11" s="37"/>
      <c r="J11" s="38"/>
    </row>
    <row r="12" ht="165">
      <c r="A12" s="29" t="s">
        <v>36</v>
      </c>
      <c r="B12" s="36"/>
      <c r="C12" s="37"/>
      <c r="D12" s="37"/>
      <c r="E12" s="39" t="s">
        <v>66</v>
      </c>
      <c r="F12" s="37"/>
      <c r="G12" s="37"/>
      <c r="H12" s="37"/>
      <c r="I12" s="37"/>
      <c r="J12" s="38"/>
    </row>
    <row r="13" ht="165">
      <c r="A13" s="29" t="s">
        <v>38</v>
      </c>
      <c r="B13" s="36"/>
      <c r="C13" s="37"/>
      <c r="D13" s="37"/>
      <c r="E13" s="31" t="s">
        <v>67</v>
      </c>
      <c r="F13" s="37"/>
      <c r="G13" s="37"/>
      <c r="H13" s="37"/>
      <c r="I13" s="37"/>
      <c r="J13" s="38"/>
    </row>
    <row r="14" ht="30">
      <c r="A14" s="29" t="s">
        <v>29</v>
      </c>
      <c r="B14" s="29">
        <v>2</v>
      </c>
      <c r="C14" s="30" t="s">
        <v>68</v>
      </c>
      <c r="D14" s="29" t="s">
        <v>62</v>
      </c>
      <c r="E14" s="31" t="s">
        <v>69</v>
      </c>
      <c r="F14" s="32" t="s">
        <v>64</v>
      </c>
      <c r="G14" s="33">
        <v>1678.373</v>
      </c>
      <c r="H14" s="34">
        <v>0</v>
      </c>
      <c r="I14" s="34">
        <f>ROUND(G14*H14,P4)</f>
        <v>0</v>
      </c>
      <c r="J14" s="29"/>
      <c r="O14" s="35">
        <f>I14*0.21</f>
        <v>0</v>
      </c>
      <c r="P14">
        <v>3</v>
      </c>
    </row>
    <row r="15">
      <c r="A15" s="29" t="s">
        <v>34</v>
      </c>
      <c r="B15" s="36"/>
      <c r="C15" s="37"/>
      <c r="D15" s="37"/>
      <c r="E15" s="31" t="s">
        <v>65</v>
      </c>
      <c r="F15" s="37"/>
      <c r="G15" s="37"/>
      <c r="H15" s="37"/>
      <c r="I15" s="37"/>
      <c r="J15" s="38"/>
    </row>
    <row r="16" ht="285">
      <c r="A16" s="29" t="s">
        <v>36</v>
      </c>
      <c r="B16" s="36"/>
      <c r="C16" s="37"/>
      <c r="D16" s="37"/>
      <c r="E16" s="39" t="s">
        <v>70</v>
      </c>
      <c r="F16" s="37"/>
      <c r="G16" s="37"/>
      <c r="H16" s="37"/>
      <c r="I16" s="37"/>
      <c r="J16" s="38"/>
    </row>
    <row r="17" ht="165">
      <c r="A17" s="29" t="s">
        <v>38</v>
      </c>
      <c r="B17" s="36"/>
      <c r="C17" s="37"/>
      <c r="D17" s="37"/>
      <c r="E17" s="31" t="s">
        <v>67</v>
      </c>
      <c r="F17" s="37"/>
      <c r="G17" s="37"/>
      <c r="H17" s="37"/>
      <c r="I17" s="37"/>
      <c r="J17" s="38"/>
    </row>
    <row r="18" ht="30">
      <c r="A18" s="29" t="s">
        <v>29</v>
      </c>
      <c r="B18" s="29">
        <v>3</v>
      </c>
      <c r="C18" s="30" t="s">
        <v>71</v>
      </c>
      <c r="D18" s="29" t="s">
        <v>62</v>
      </c>
      <c r="E18" s="31" t="s">
        <v>72</v>
      </c>
      <c r="F18" s="32" t="s">
        <v>64</v>
      </c>
      <c r="G18" s="33">
        <v>1744.694</v>
      </c>
      <c r="H18" s="34">
        <v>0</v>
      </c>
      <c r="I18" s="34">
        <f>ROUND(G18*H18,P4)</f>
        <v>0</v>
      </c>
      <c r="J18" s="29"/>
      <c r="O18" s="35">
        <f>I18*0.21</f>
        <v>0</v>
      </c>
      <c r="P18">
        <v>3</v>
      </c>
    </row>
    <row r="19">
      <c r="A19" s="29" t="s">
        <v>34</v>
      </c>
      <c r="B19" s="36"/>
      <c r="C19" s="37"/>
      <c r="D19" s="37"/>
      <c r="E19" s="31" t="s">
        <v>65</v>
      </c>
      <c r="F19" s="37"/>
      <c r="G19" s="37"/>
      <c r="H19" s="37"/>
      <c r="I19" s="37"/>
      <c r="J19" s="38"/>
    </row>
    <row r="20" ht="90">
      <c r="A20" s="29" t="s">
        <v>36</v>
      </c>
      <c r="B20" s="36"/>
      <c r="C20" s="37"/>
      <c r="D20" s="37"/>
      <c r="E20" s="39" t="s">
        <v>73</v>
      </c>
      <c r="F20" s="37"/>
      <c r="G20" s="37"/>
      <c r="H20" s="37"/>
      <c r="I20" s="37"/>
      <c r="J20" s="38"/>
    </row>
    <row r="21" ht="165">
      <c r="A21" s="29" t="s">
        <v>38</v>
      </c>
      <c r="B21" s="36"/>
      <c r="C21" s="37"/>
      <c r="D21" s="37"/>
      <c r="E21" s="31" t="s">
        <v>67</v>
      </c>
      <c r="F21" s="37"/>
      <c r="G21" s="37"/>
      <c r="H21" s="37"/>
      <c r="I21" s="37"/>
      <c r="J21" s="38"/>
    </row>
    <row r="22">
      <c r="A22" s="29" t="s">
        <v>29</v>
      </c>
      <c r="B22" s="29">
        <v>4</v>
      </c>
      <c r="C22" s="30" t="s">
        <v>74</v>
      </c>
      <c r="D22" s="29" t="s">
        <v>31</v>
      </c>
      <c r="E22" s="31" t="s">
        <v>75</v>
      </c>
      <c r="F22" s="32" t="s">
        <v>33</v>
      </c>
      <c r="G22" s="33">
        <v>1</v>
      </c>
      <c r="H22" s="34">
        <v>0</v>
      </c>
      <c r="I22" s="34">
        <f>ROUND(G22*H22,P4)</f>
        <v>0</v>
      </c>
      <c r="J22" s="29"/>
      <c r="O22" s="35">
        <f>I22*0.21</f>
        <v>0</v>
      </c>
      <c r="P22">
        <v>3</v>
      </c>
    </row>
    <row r="23">
      <c r="A23" s="29" t="s">
        <v>34</v>
      </c>
      <c r="B23" s="36"/>
      <c r="C23" s="37"/>
      <c r="D23" s="37"/>
      <c r="E23" s="31" t="s">
        <v>76</v>
      </c>
      <c r="F23" s="37"/>
      <c r="G23" s="37"/>
      <c r="H23" s="37"/>
      <c r="I23" s="37"/>
      <c r="J23" s="38"/>
    </row>
    <row r="24" ht="120">
      <c r="A24" s="29" t="s">
        <v>36</v>
      </c>
      <c r="B24" s="36"/>
      <c r="C24" s="37"/>
      <c r="D24" s="37"/>
      <c r="E24" s="39" t="s">
        <v>77</v>
      </c>
      <c r="F24" s="37"/>
      <c r="G24" s="37"/>
      <c r="H24" s="37"/>
      <c r="I24" s="37"/>
      <c r="J24" s="38"/>
    </row>
    <row r="25" ht="30">
      <c r="A25" s="29" t="s">
        <v>38</v>
      </c>
      <c r="B25" s="36"/>
      <c r="C25" s="37"/>
      <c r="D25" s="37"/>
      <c r="E25" s="31" t="s">
        <v>78</v>
      </c>
      <c r="F25" s="37"/>
      <c r="G25" s="37"/>
      <c r="H25" s="37"/>
      <c r="I25" s="37"/>
      <c r="J25" s="38"/>
    </row>
    <row r="26">
      <c r="A26" s="29" t="s">
        <v>29</v>
      </c>
      <c r="B26" s="29">
        <v>5</v>
      </c>
      <c r="C26" s="30" t="s">
        <v>79</v>
      </c>
      <c r="D26" s="29" t="s">
        <v>31</v>
      </c>
      <c r="E26" s="31" t="s">
        <v>80</v>
      </c>
      <c r="F26" s="32" t="s">
        <v>33</v>
      </c>
      <c r="G26" s="33">
        <v>1</v>
      </c>
      <c r="H26" s="34">
        <v>0</v>
      </c>
      <c r="I26" s="34">
        <f>ROUND(G26*H26,P4)</f>
        <v>0</v>
      </c>
      <c r="J26" s="29"/>
      <c r="O26" s="35">
        <f>I26*0.21</f>
        <v>0</v>
      </c>
      <c r="P26">
        <v>3</v>
      </c>
    </row>
    <row r="27">
      <c r="A27" s="29" t="s">
        <v>34</v>
      </c>
      <c r="B27" s="36"/>
      <c r="C27" s="37"/>
      <c r="D27" s="37"/>
      <c r="E27" s="31" t="s">
        <v>76</v>
      </c>
      <c r="F27" s="37"/>
      <c r="G27" s="37"/>
      <c r="H27" s="37"/>
      <c r="I27" s="37"/>
      <c r="J27" s="38"/>
    </row>
    <row r="28" ht="165">
      <c r="A28" s="29" t="s">
        <v>36</v>
      </c>
      <c r="B28" s="36"/>
      <c r="C28" s="37"/>
      <c r="D28" s="37"/>
      <c r="E28" s="39" t="s">
        <v>81</v>
      </c>
      <c r="F28" s="37"/>
      <c r="G28" s="37"/>
      <c r="H28" s="37"/>
      <c r="I28" s="37"/>
      <c r="J28" s="38"/>
    </row>
    <row r="29" ht="30">
      <c r="A29" s="29" t="s">
        <v>38</v>
      </c>
      <c r="B29" s="36"/>
      <c r="C29" s="37"/>
      <c r="D29" s="37"/>
      <c r="E29" s="31" t="s">
        <v>82</v>
      </c>
      <c r="F29" s="37"/>
      <c r="G29" s="37"/>
      <c r="H29" s="37"/>
      <c r="I29" s="37"/>
      <c r="J29" s="38"/>
    </row>
    <row r="30">
      <c r="A30" s="29" t="s">
        <v>29</v>
      </c>
      <c r="B30" s="29">
        <v>6</v>
      </c>
      <c r="C30" s="30" t="s">
        <v>83</v>
      </c>
      <c r="D30" s="29" t="s">
        <v>31</v>
      </c>
      <c r="E30" s="31" t="s">
        <v>84</v>
      </c>
      <c r="F30" s="32" t="s">
        <v>33</v>
      </c>
      <c r="G30" s="33">
        <v>1</v>
      </c>
      <c r="H30" s="34">
        <v>0</v>
      </c>
      <c r="I30" s="34">
        <f>ROUND(G30*H30,P4)</f>
        <v>0</v>
      </c>
      <c r="J30" s="29"/>
      <c r="O30" s="35">
        <f>I30*0.21</f>
        <v>0</v>
      </c>
      <c r="P30">
        <v>3</v>
      </c>
    </row>
    <row r="31" ht="45">
      <c r="A31" s="29" t="s">
        <v>34</v>
      </c>
      <c r="B31" s="36"/>
      <c r="C31" s="37"/>
      <c r="D31" s="37"/>
      <c r="E31" s="31" t="s">
        <v>85</v>
      </c>
      <c r="F31" s="37"/>
      <c r="G31" s="37"/>
      <c r="H31" s="37"/>
      <c r="I31" s="37"/>
      <c r="J31" s="38"/>
    </row>
    <row r="32" ht="60">
      <c r="A32" s="29" t="s">
        <v>36</v>
      </c>
      <c r="B32" s="36"/>
      <c r="C32" s="37"/>
      <c r="D32" s="37"/>
      <c r="E32" s="39" t="s">
        <v>37</v>
      </c>
      <c r="F32" s="37"/>
      <c r="G32" s="37"/>
      <c r="H32" s="37"/>
      <c r="I32" s="37"/>
      <c r="J32" s="38"/>
    </row>
    <row r="33" ht="60">
      <c r="A33" s="29" t="s">
        <v>38</v>
      </c>
      <c r="B33" s="36"/>
      <c r="C33" s="37"/>
      <c r="D33" s="37"/>
      <c r="E33" s="31" t="s">
        <v>86</v>
      </c>
      <c r="F33" s="37"/>
      <c r="G33" s="37"/>
      <c r="H33" s="37"/>
      <c r="I33" s="37"/>
      <c r="J33" s="38"/>
    </row>
    <row r="34">
      <c r="A34" s="29" t="s">
        <v>29</v>
      </c>
      <c r="B34" s="29">
        <v>7</v>
      </c>
      <c r="C34" s="30" t="s">
        <v>87</v>
      </c>
      <c r="D34" s="29" t="s">
        <v>31</v>
      </c>
      <c r="E34" s="31" t="s">
        <v>88</v>
      </c>
      <c r="F34" s="32" t="s">
        <v>48</v>
      </c>
      <c r="G34" s="33">
        <v>1</v>
      </c>
      <c r="H34" s="34">
        <v>0</v>
      </c>
      <c r="I34" s="34">
        <f>ROUND(G34*H34,P4)</f>
        <v>0</v>
      </c>
      <c r="J34" s="29"/>
      <c r="O34" s="35">
        <f>I34*0.21</f>
        <v>0</v>
      </c>
      <c r="P34">
        <v>3</v>
      </c>
    </row>
    <row r="35">
      <c r="A35" s="29" t="s">
        <v>34</v>
      </c>
      <c r="B35" s="36"/>
      <c r="C35" s="37"/>
      <c r="D35" s="37"/>
      <c r="E35" s="31" t="s">
        <v>76</v>
      </c>
      <c r="F35" s="37"/>
      <c r="G35" s="37"/>
      <c r="H35" s="37"/>
      <c r="I35" s="37"/>
      <c r="J35" s="38"/>
    </row>
    <row r="36" ht="150">
      <c r="A36" s="29" t="s">
        <v>36</v>
      </c>
      <c r="B36" s="36"/>
      <c r="C36" s="37"/>
      <c r="D36" s="37"/>
      <c r="E36" s="39" t="s">
        <v>89</v>
      </c>
      <c r="F36" s="37"/>
      <c r="G36" s="37"/>
      <c r="H36" s="37"/>
      <c r="I36" s="37"/>
      <c r="J36" s="38"/>
    </row>
    <row r="37" ht="30">
      <c r="A37" s="29" t="s">
        <v>38</v>
      </c>
      <c r="B37" s="36"/>
      <c r="C37" s="37"/>
      <c r="D37" s="37"/>
      <c r="E37" s="31" t="s">
        <v>82</v>
      </c>
      <c r="F37" s="37"/>
      <c r="G37" s="37"/>
      <c r="H37" s="37"/>
      <c r="I37" s="37"/>
      <c r="J37" s="38"/>
    </row>
    <row r="38">
      <c r="A38" s="29" t="s">
        <v>29</v>
      </c>
      <c r="B38" s="29">
        <v>8</v>
      </c>
      <c r="C38" s="30" t="s">
        <v>90</v>
      </c>
      <c r="D38" s="29" t="s">
        <v>31</v>
      </c>
      <c r="E38" s="31" t="s">
        <v>91</v>
      </c>
      <c r="F38" s="32" t="s">
        <v>33</v>
      </c>
      <c r="G38" s="33">
        <v>1</v>
      </c>
      <c r="H38" s="34">
        <v>0</v>
      </c>
      <c r="I38" s="34">
        <f>ROUND(G38*H38,P4)</f>
        <v>0</v>
      </c>
      <c r="J38" s="29"/>
      <c r="O38" s="35">
        <f>I38*0.21</f>
        <v>0</v>
      </c>
      <c r="P38">
        <v>3</v>
      </c>
    </row>
    <row r="39">
      <c r="A39" s="29" t="s">
        <v>34</v>
      </c>
      <c r="B39" s="36"/>
      <c r="C39" s="37"/>
      <c r="D39" s="37"/>
      <c r="E39" s="31" t="s">
        <v>76</v>
      </c>
      <c r="F39" s="37"/>
      <c r="G39" s="37"/>
      <c r="H39" s="37"/>
      <c r="I39" s="37"/>
      <c r="J39" s="38"/>
    </row>
    <row r="40" ht="225">
      <c r="A40" s="29" t="s">
        <v>36</v>
      </c>
      <c r="B40" s="36"/>
      <c r="C40" s="37"/>
      <c r="D40" s="37"/>
      <c r="E40" s="39" t="s">
        <v>92</v>
      </c>
      <c r="F40" s="37"/>
      <c r="G40" s="37"/>
      <c r="H40" s="37"/>
      <c r="I40" s="37"/>
      <c r="J40" s="38"/>
    </row>
    <row r="41" ht="30">
      <c r="A41" s="29" t="s">
        <v>38</v>
      </c>
      <c r="B41" s="36"/>
      <c r="C41" s="37"/>
      <c r="D41" s="37"/>
      <c r="E41" s="31" t="s">
        <v>82</v>
      </c>
      <c r="F41" s="37"/>
      <c r="G41" s="37"/>
      <c r="H41" s="37"/>
      <c r="I41" s="37"/>
      <c r="J41" s="38"/>
    </row>
    <row r="42">
      <c r="A42" s="29" t="s">
        <v>29</v>
      </c>
      <c r="B42" s="29">
        <v>9</v>
      </c>
      <c r="C42" s="30" t="s">
        <v>93</v>
      </c>
      <c r="D42" s="29" t="s">
        <v>31</v>
      </c>
      <c r="E42" s="31" t="s">
        <v>94</v>
      </c>
      <c r="F42" s="32" t="s">
        <v>33</v>
      </c>
      <c r="G42" s="33">
        <v>1</v>
      </c>
      <c r="H42" s="34">
        <v>0</v>
      </c>
      <c r="I42" s="34">
        <f>ROUND(G42*H42,P4)</f>
        <v>0</v>
      </c>
      <c r="J42" s="29"/>
      <c r="O42" s="35">
        <f>I42*0.21</f>
        <v>0</v>
      </c>
      <c r="P42">
        <v>3</v>
      </c>
    </row>
    <row r="43" ht="150">
      <c r="A43" s="29" t="s">
        <v>34</v>
      </c>
      <c r="B43" s="36"/>
      <c r="C43" s="37"/>
      <c r="D43" s="37"/>
      <c r="E43" s="31" t="s">
        <v>95</v>
      </c>
      <c r="F43" s="37"/>
      <c r="G43" s="37"/>
      <c r="H43" s="37"/>
      <c r="I43" s="37"/>
      <c r="J43" s="38"/>
    </row>
    <row r="44" ht="120">
      <c r="A44" s="29" t="s">
        <v>36</v>
      </c>
      <c r="B44" s="36"/>
      <c r="C44" s="37"/>
      <c r="D44" s="37"/>
      <c r="E44" s="39" t="s">
        <v>96</v>
      </c>
      <c r="F44" s="37"/>
      <c r="G44" s="37"/>
      <c r="H44" s="37"/>
      <c r="I44" s="37"/>
      <c r="J44" s="38"/>
    </row>
    <row r="45" ht="75">
      <c r="A45" s="29" t="s">
        <v>38</v>
      </c>
      <c r="B45" s="36"/>
      <c r="C45" s="37"/>
      <c r="D45" s="37"/>
      <c r="E45" s="31" t="s">
        <v>97</v>
      </c>
      <c r="F45" s="37"/>
      <c r="G45" s="37"/>
      <c r="H45" s="37"/>
      <c r="I45" s="37"/>
      <c r="J45" s="38"/>
    </row>
    <row r="46">
      <c r="A46" s="29" t="s">
        <v>29</v>
      </c>
      <c r="B46" s="29">
        <v>10</v>
      </c>
      <c r="C46" s="30" t="s">
        <v>98</v>
      </c>
      <c r="D46" s="29" t="s">
        <v>31</v>
      </c>
      <c r="E46" s="31" t="s">
        <v>99</v>
      </c>
      <c r="F46" s="32" t="s">
        <v>33</v>
      </c>
      <c r="G46" s="33">
        <v>1</v>
      </c>
      <c r="H46" s="34">
        <v>0</v>
      </c>
      <c r="I46" s="34">
        <f>ROUND(G46*H46,P4)</f>
        <v>0</v>
      </c>
      <c r="J46" s="29"/>
      <c r="O46" s="35">
        <f>I46*0.21</f>
        <v>0</v>
      </c>
      <c r="P46">
        <v>3</v>
      </c>
    </row>
    <row r="47">
      <c r="A47" s="29" t="s">
        <v>34</v>
      </c>
      <c r="B47" s="36"/>
      <c r="C47" s="37"/>
      <c r="D47" s="37"/>
      <c r="E47" s="31" t="s">
        <v>76</v>
      </c>
      <c r="F47" s="37"/>
      <c r="G47" s="37"/>
      <c r="H47" s="37"/>
      <c r="I47" s="37"/>
      <c r="J47" s="38"/>
    </row>
    <row r="48" ht="255">
      <c r="A48" s="29" t="s">
        <v>36</v>
      </c>
      <c r="B48" s="36"/>
      <c r="C48" s="37"/>
      <c r="D48" s="37"/>
      <c r="E48" s="39" t="s">
        <v>100</v>
      </c>
      <c r="F48" s="37"/>
      <c r="G48" s="37"/>
      <c r="H48" s="37"/>
      <c r="I48" s="37"/>
      <c r="J48" s="38"/>
    </row>
    <row r="49" ht="30">
      <c r="A49" s="29" t="s">
        <v>38</v>
      </c>
      <c r="B49" s="36"/>
      <c r="C49" s="37"/>
      <c r="D49" s="37"/>
      <c r="E49" s="31" t="s">
        <v>82</v>
      </c>
      <c r="F49" s="37"/>
      <c r="G49" s="37"/>
      <c r="H49" s="37"/>
      <c r="I49" s="37"/>
      <c r="J49" s="38"/>
    </row>
    <row r="50">
      <c r="A50" s="29" t="s">
        <v>29</v>
      </c>
      <c r="B50" s="29">
        <v>11</v>
      </c>
      <c r="C50" s="30" t="s">
        <v>98</v>
      </c>
      <c r="D50" s="29" t="s">
        <v>62</v>
      </c>
      <c r="E50" s="31" t="s">
        <v>99</v>
      </c>
      <c r="F50" s="32" t="s">
        <v>33</v>
      </c>
      <c r="G50" s="33">
        <v>1</v>
      </c>
      <c r="H50" s="34">
        <v>0</v>
      </c>
      <c r="I50" s="34">
        <f>ROUND(G50*H50,P4)</f>
        <v>0</v>
      </c>
      <c r="J50" s="29"/>
      <c r="O50" s="35">
        <f>I50*0.21</f>
        <v>0</v>
      </c>
      <c r="P50">
        <v>3</v>
      </c>
    </row>
    <row r="51">
      <c r="A51" s="29" t="s">
        <v>34</v>
      </c>
      <c r="B51" s="36"/>
      <c r="C51" s="37"/>
      <c r="D51" s="37"/>
      <c r="E51" s="31" t="s">
        <v>76</v>
      </c>
      <c r="F51" s="37"/>
      <c r="G51" s="37"/>
      <c r="H51" s="37"/>
      <c r="I51" s="37"/>
      <c r="J51" s="38"/>
    </row>
    <row r="52" ht="150">
      <c r="A52" s="29" t="s">
        <v>36</v>
      </c>
      <c r="B52" s="36"/>
      <c r="C52" s="37"/>
      <c r="D52" s="37"/>
      <c r="E52" s="39" t="s">
        <v>101</v>
      </c>
      <c r="F52" s="37"/>
      <c r="G52" s="37"/>
      <c r="H52" s="37"/>
      <c r="I52" s="37"/>
      <c r="J52" s="38"/>
    </row>
    <row r="53" ht="30">
      <c r="A53" s="29" t="s">
        <v>38</v>
      </c>
      <c r="B53" s="36"/>
      <c r="C53" s="37"/>
      <c r="D53" s="37"/>
      <c r="E53" s="31" t="s">
        <v>82</v>
      </c>
      <c r="F53" s="37"/>
      <c r="G53" s="37"/>
      <c r="H53" s="37"/>
      <c r="I53" s="37"/>
      <c r="J53" s="38"/>
    </row>
    <row r="54">
      <c r="A54" s="29" t="s">
        <v>29</v>
      </c>
      <c r="B54" s="29">
        <v>12</v>
      </c>
      <c r="C54" s="30" t="s">
        <v>102</v>
      </c>
      <c r="D54" s="29" t="s">
        <v>31</v>
      </c>
      <c r="E54" s="31" t="s">
        <v>103</v>
      </c>
      <c r="F54" s="32" t="s">
        <v>48</v>
      </c>
      <c r="G54" s="33">
        <v>1</v>
      </c>
      <c r="H54" s="34">
        <v>0</v>
      </c>
      <c r="I54" s="34">
        <f>ROUND(G54*H54,P4)</f>
        <v>0</v>
      </c>
      <c r="J54" s="29"/>
      <c r="O54" s="35">
        <f>I54*0.21</f>
        <v>0</v>
      </c>
      <c r="P54">
        <v>3</v>
      </c>
    </row>
    <row r="55">
      <c r="A55" s="29" t="s">
        <v>34</v>
      </c>
      <c r="B55" s="36"/>
      <c r="C55" s="37"/>
      <c r="D55" s="37"/>
      <c r="E55" s="31" t="s">
        <v>76</v>
      </c>
      <c r="F55" s="37"/>
      <c r="G55" s="37"/>
      <c r="H55" s="37"/>
      <c r="I55" s="37"/>
      <c r="J55" s="38"/>
    </row>
    <row r="56" ht="210">
      <c r="A56" s="29" t="s">
        <v>36</v>
      </c>
      <c r="B56" s="36"/>
      <c r="C56" s="37"/>
      <c r="D56" s="37"/>
      <c r="E56" s="39" t="s">
        <v>104</v>
      </c>
      <c r="F56" s="37"/>
      <c r="G56" s="37"/>
      <c r="H56" s="37"/>
      <c r="I56" s="37"/>
      <c r="J56" s="38"/>
    </row>
    <row r="57" ht="90">
      <c r="A57" s="29" t="s">
        <v>38</v>
      </c>
      <c r="B57" s="40"/>
      <c r="C57" s="41"/>
      <c r="D57" s="41"/>
      <c r="E57" s="31" t="s">
        <v>105</v>
      </c>
      <c r="F57" s="41"/>
      <c r="G57" s="41"/>
      <c r="H57" s="41"/>
      <c r="I57" s="41"/>
      <c r="J57" s="43"/>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20.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400</v>
      </c>
      <c r="I3" s="16">
        <f>SUMIFS(I9:I41,A9:A41,"SD")</f>
        <v>0</v>
      </c>
      <c r="J3" s="9"/>
      <c r="O3">
        <v>0</v>
      </c>
      <c r="P3">
        <v>2</v>
      </c>
    </row>
    <row r="4">
      <c r="A4" s="10" t="s">
        <v>8</v>
      </c>
      <c r="B4" s="11" t="s">
        <v>9</v>
      </c>
      <c r="C4" s="12" t="s">
        <v>10</v>
      </c>
      <c r="D4" s="13"/>
      <c r="E4" s="14" t="s">
        <v>11</v>
      </c>
      <c r="F4" s="7"/>
      <c r="G4" s="7"/>
      <c r="H4" s="7"/>
      <c r="I4" s="7"/>
      <c r="J4" s="9"/>
      <c r="O4">
        <v>0.14999999999999999</v>
      </c>
      <c r="P4">
        <v>2</v>
      </c>
    </row>
    <row r="5">
      <c r="A5" s="10" t="s">
        <v>12</v>
      </c>
      <c r="B5" s="11" t="s">
        <v>13</v>
      </c>
      <c r="C5" s="12" t="s">
        <v>400</v>
      </c>
      <c r="D5" s="13"/>
      <c r="E5" s="14" t="s">
        <v>401</v>
      </c>
      <c r="F5" s="7"/>
      <c r="G5" s="7"/>
      <c r="H5" s="7"/>
      <c r="I5" s="7"/>
      <c r="J5" s="9"/>
      <c r="O5">
        <v>0.20999999999999999</v>
      </c>
    </row>
    <row r="6">
      <c r="A6" s="17" t="s">
        <v>15</v>
      </c>
      <c r="B6" s="18" t="s">
        <v>16</v>
      </c>
      <c r="C6" s="19" t="s">
        <v>17</v>
      </c>
      <c r="D6" s="19" t="s">
        <v>18</v>
      </c>
      <c r="E6" s="19" t="s">
        <v>19</v>
      </c>
      <c r="F6" s="19" t="s">
        <v>20</v>
      </c>
      <c r="G6" s="19" t="s">
        <v>21</v>
      </c>
      <c r="H6" s="19" t="s">
        <v>22</v>
      </c>
      <c r="I6" s="19"/>
      <c r="J6" s="20" t="s">
        <v>23</v>
      </c>
    </row>
    <row r="7">
      <c r="A7" s="17"/>
      <c r="B7" s="18"/>
      <c r="C7" s="19"/>
      <c r="D7" s="19"/>
      <c r="E7" s="19"/>
      <c r="F7" s="19"/>
      <c r="G7" s="19"/>
      <c r="H7" s="19" t="s">
        <v>24</v>
      </c>
      <c r="I7" s="19" t="s">
        <v>25</v>
      </c>
      <c r="J7" s="20"/>
    </row>
    <row r="8">
      <c r="A8" s="21">
        <v>0</v>
      </c>
      <c r="B8" s="18">
        <v>1</v>
      </c>
      <c r="C8" s="22">
        <v>2</v>
      </c>
      <c r="D8" s="19">
        <v>3</v>
      </c>
      <c r="E8" s="22">
        <v>4</v>
      </c>
      <c r="F8" s="19">
        <v>5</v>
      </c>
      <c r="G8" s="19">
        <v>6</v>
      </c>
      <c r="H8" s="19">
        <v>7</v>
      </c>
      <c r="I8" s="22">
        <v>8</v>
      </c>
      <c r="J8" s="20">
        <v>9</v>
      </c>
    </row>
    <row r="9">
      <c r="A9" s="23" t="s">
        <v>26</v>
      </c>
      <c r="B9" s="24"/>
      <c r="C9" s="25" t="s">
        <v>27</v>
      </c>
      <c r="D9" s="26"/>
      <c r="E9" s="23" t="s">
        <v>28</v>
      </c>
      <c r="F9" s="26"/>
      <c r="G9" s="26"/>
      <c r="H9" s="26"/>
      <c r="I9" s="27">
        <f>SUMIFS(I10:I41,A10:A41,"P")</f>
        <v>0</v>
      </c>
      <c r="J9" s="28"/>
    </row>
    <row r="10" ht="30">
      <c r="A10" s="29" t="s">
        <v>29</v>
      </c>
      <c r="B10" s="29">
        <v>1</v>
      </c>
      <c r="C10" s="30" t="s">
        <v>61</v>
      </c>
      <c r="D10" s="29" t="s">
        <v>31</v>
      </c>
      <c r="E10" s="31" t="s">
        <v>63</v>
      </c>
      <c r="F10" s="32" t="s">
        <v>64</v>
      </c>
      <c r="G10" s="33">
        <v>308.86000000000001</v>
      </c>
      <c r="H10" s="34">
        <v>0</v>
      </c>
      <c r="I10" s="34">
        <f>ROUND(G10*H10,P4)</f>
        <v>0</v>
      </c>
      <c r="J10" s="29"/>
      <c r="O10" s="35">
        <f>I10*0.21</f>
        <v>0</v>
      </c>
      <c r="P10">
        <v>3</v>
      </c>
    </row>
    <row r="11">
      <c r="A11" s="29" t="s">
        <v>34</v>
      </c>
      <c r="B11" s="36"/>
      <c r="C11" s="37"/>
      <c r="D11" s="37"/>
      <c r="E11" s="31" t="s">
        <v>65</v>
      </c>
      <c r="F11" s="37"/>
      <c r="G11" s="37"/>
      <c r="H11" s="37"/>
      <c r="I11" s="37"/>
      <c r="J11" s="38"/>
    </row>
    <row r="12" ht="75">
      <c r="A12" s="29" t="s">
        <v>36</v>
      </c>
      <c r="B12" s="36"/>
      <c r="C12" s="37"/>
      <c r="D12" s="37"/>
      <c r="E12" s="39" t="s">
        <v>402</v>
      </c>
      <c r="F12" s="37"/>
      <c r="G12" s="37"/>
      <c r="H12" s="37"/>
      <c r="I12" s="37"/>
      <c r="J12" s="38"/>
    </row>
    <row r="13" ht="165">
      <c r="A13" s="29" t="s">
        <v>38</v>
      </c>
      <c r="B13" s="36"/>
      <c r="C13" s="37"/>
      <c r="D13" s="37"/>
      <c r="E13" s="31" t="s">
        <v>67</v>
      </c>
      <c r="F13" s="37"/>
      <c r="G13" s="37"/>
      <c r="H13" s="37"/>
      <c r="I13" s="37"/>
      <c r="J13" s="38"/>
    </row>
    <row r="14" ht="30">
      <c r="A14" s="29" t="s">
        <v>29</v>
      </c>
      <c r="B14" s="29">
        <v>2</v>
      </c>
      <c r="C14" s="30" t="s">
        <v>68</v>
      </c>
      <c r="D14" s="29" t="s">
        <v>31</v>
      </c>
      <c r="E14" s="31" t="s">
        <v>69</v>
      </c>
      <c r="F14" s="32" t="s">
        <v>64</v>
      </c>
      <c r="G14" s="33">
        <v>672.68499999999995</v>
      </c>
      <c r="H14" s="34">
        <v>0</v>
      </c>
      <c r="I14" s="34">
        <f>ROUND(G14*H14,P4)</f>
        <v>0</v>
      </c>
      <c r="J14" s="29"/>
      <c r="O14" s="35">
        <f>I14*0.21</f>
        <v>0</v>
      </c>
      <c r="P14">
        <v>3</v>
      </c>
    </row>
    <row r="15">
      <c r="A15" s="29" t="s">
        <v>34</v>
      </c>
      <c r="B15" s="36"/>
      <c r="C15" s="37"/>
      <c r="D15" s="37"/>
      <c r="E15" s="31" t="s">
        <v>65</v>
      </c>
      <c r="F15" s="37"/>
      <c r="G15" s="37"/>
      <c r="H15" s="37"/>
      <c r="I15" s="37"/>
      <c r="J15" s="38"/>
    </row>
    <row r="16" ht="180">
      <c r="A16" s="29" t="s">
        <v>36</v>
      </c>
      <c r="B16" s="36"/>
      <c r="C16" s="37"/>
      <c r="D16" s="37"/>
      <c r="E16" s="39" t="s">
        <v>403</v>
      </c>
      <c r="F16" s="37"/>
      <c r="G16" s="37"/>
      <c r="H16" s="37"/>
      <c r="I16" s="37"/>
      <c r="J16" s="38"/>
    </row>
    <row r="17" ht="165">
      <c r="A17" s="29" t="s">
        <v>38</v>
      </c>
      <c r="B17" s="36"/>
      <c r="C17" s="37"/>
      <c r="D17" s="37"/>
      <c r="E17" s="31" t="s">
        <v>67</v>
      </c>
      <c r="F17" s="37"/>
      <c r="G17" s="37"/>
      <c r="H17" s="37"/>
      <c r="I17" s="37"/>
      <c r="J17" s="38"/>
    </row>
    <row r="18" ht="30">
      <c r="A18" s="29" t="s">
        <v>29</v>
      </c>
      <c r="B18" s="29">
        <v>3</v>
      </c>
      <c r="C18" s="30" t="s">
        <v>381</v>
      </c>
      <c r="D18" s="29" t="s">
        <v>31</v>
      </c>
      <c r="E18" s="31" t="s">
        <v>382</v>
      </c>
      <c r="F18" s="32" t="s">
        <v>64</v>
      </c>
      <c r="G18" s="33">
        <v>3.964</v>
      </c>
      <c r="H18" s="34">
        <v>0</v>
      </c>
      <c r="I18" s="34">
        <f>ROUND(G18*H18,P4)</f>
        <v>0</v>
      </c>
      <c r="J18" s="29"/>
      <c r="O18" s="35">
        <f>I18*0.21</f>
        <v>0</v>
      </c>
      <c r="P18">
        <v>3</v>
      </c>
    </row>
    <row r="19">
      <c r="A19" s="29" t="s">
        <v>34</v>
      </c>
      <c r="B19" s="36"/>
      <c r="C19" s="37"/>
      <c r="D19" s="37"/>
      <c r="E19" s="44" t="s">
        <v>31</v>
      </c>
      <c r="F19" s="37"/>
      <c r="G19" s="37"/>
      <c r="H19" s="37"/>
      <c r="I19" s="37"/>
      <c r="J19" s="38"/>
    </row>
    <row r="20" ht="75">
      <c r="A20" s="29" t="s">
        <v>36</v>
      </c>
      <c r="B20" s="36"/>
      <c r="C20" s="37"/>
      <c r="D20" s="37"/>
      <c r="E20" s="39" t="s">
        <v>404</v>
      </c>
      <c r="F20" s="37"/>
      <c r="G20" s="37"/>
      <c r="H20" s="37"/>
      <c r="I20" s="37"/>
      <c r="J20" s="38"/>
    </row>
    <row r="21" ht="165">
      <c r="A21" s="29" t="s">
        <v>38</v>
      </c>
      <c r="B21" s="36"/>
      <c r="C21" s="37"/>
      <c r="D21" s="37"/>
      <c r="E21" s="31" t="s">
        <v>67</v>
      </c>
      <c r="F21" s="37"/>
      <c r="G21" s="37"/>
      <c r="H21" s="37"/>
      <c r="I21" s="37"/>
      <c r="J21" s="38"/>
    </row>
    <row r="22">
      <c r="A22" s="29" t="s">
        <v>29</v>
      </c>
      <c r="B22" s="29">
        <v>4</v>
      </c>
      <c r="C22" s="30" t="s">
        <v>74</v>
      </c>
      <c r="D22" s="29" t="s">
        <v>31</v>
      </c>
      <c r="E22" s="31" t="s">
        <v>75</v>
      </c>
      <c r="F22" s="32" t="s">
        <v>33</v>
      </c>
      <c r="G22" s="33">
        <v>1</v>
      </c>
      <c r="H22" s="34">
        <v>0</v>
      </c>
      <c r="I22" s="34">
        <f>ROUND(G22*H22,P4)</f>
        <v>0</v>
      </c>
      <c r="J22" s="29"/>
      <c r="O22" s="35">
        <f>I22*0.21</f>
        <v>0</v>
      </c>
      <c r="P22">
        <v>3</v>
      </c>
    </row>
    <row r="23">
      <c r="A23" s="29" t="s">
        <v>34</v>
      </c>
      <c r="B23" s="36"/>
      <c r="C23" s="37"/>
      <c r="D23" s="37"/>
      <c r="E23" s="44" t="s">
        <v>31</v>
      </c>
      <c r="F23" s="37"/>
      <c r="G23" s="37"/>
      <c r="H23" s="37"/>
      <c r="I23" s="37"/>
      <c r="J23" s="38"/>
    </row>
    <row r="24" ht="210">
      <c r="A24" s="29" t="s">
        <v>36</v>
      </c>
      <c r="B24" s="36"/>
      <c r="C24" s="37"/>
      <c r="D24" s="37"/>
      <c r="E24" s="39" t="s">
        <v>405</v>
      </c>
      <c r="F24" s="37"/>
      <c r="G24" s="37"/>
      <c r="H24" s="37"/>
      <c r="I24" s="37"/>
      <c r="J24" s="38"/>
    </row>
    <row r="25" ht="30">
      <c r="A25" s="29" t="s">
        <v>38</v>
      </c>
      <c r="B25" s="36"/>
      <c r="C25" s="37"/>
      <c r="D25" s="37"/>
      <c r="E25" s="31" t="s">
        <v>78</v>
      </c>
      <c r="F25" s="37"/>
      <c r="G25" s="37"/>
      <c r="H25" s="37"/>
      <c r="I25" s="37"/>
      <c r="J25" s="38"/>
    </row>
    <row r="26">
      <c r="A26" s="29" t="s">
        <v>29</v>
      </c>
      <c r="B26" s="29">
        <v>5</v>
      </c>
      <c r="C26" s="30" t="s">
        <v>79</v>
      </c>
      <c r="D26" s="29" t="s">
        <v>31</v>
      </c>
      <c r="E26" s="31" t="s">
        <v>80</v>
      </c>
      <c r="F26" s="32" t="s">
        <v>33</v>
      </c>
      <c r="G26" s="33">
        <v>1</v>
      </c>
      <c r="H26" s="34">
        <v>0</v>
      </c>
      <c r="I26" s="34">
        <f>ROUND(G26*H26,P4)</f>
        <v>0</v>
      </c>
      <c r="J26" s="29"/>
      <c r="O26" s="35">
        <f>I26*0.21</f>
        <v>0</v>
      </c>
      <c r="P26">
        <v>3</v>
      </c>
    </row>
    <row r="27">
      <c r="A27" s="29" t="s">
        <v>34</v>
      </c>
      <c r="B27" s="36"/>
      <c r="C27" s="37"/>
      <c r="D27" s="37"/>
      <c r="E27" s="44" t="s">
        <v>31</v>
      </c>
      <c r="F27" s="37"/>
      <c r="G27" s="37"/>
      <c r="H27" s="37"/>
      <c r="I27" s="37"/>
      <c r="J27" s="38"/>
    </row>
    <row r="28" ht="180">
      <c r="A28" s="29" t="s">
        <v>36</v>
      </c>
      <c r="B28" s="36"/>
      <c r="C28" s="37"/>
      <c r="D28" s="37"/>
      <c r="E28" s="39" t="s">
        <v>406</v>
      </c>
      <c r="F28" s="37"/>
      <c r="G28" s="37"/>
      <c r="H28" s="37"/>
      <c r="I28" s="37"/>
      <c r="J28" s="38"/>
    </row>
    <row r="29" ht="30">
      <c r="A29" s="29" t="s">
        <v>38</v>
      </c>
      <c r="B29" s="36"/>
      <c r="C29" s="37"/>
      <c r="D29" s="37"/>
      <c r="E29" s="31" t="s">
        <v>82</v>
      </c>
      <c r="F29" s="37"/>
      <c r="G29" s="37"/>
      <c r="H29" s="37"/>
      <c r="I29" s="37"/>
      <c r="J29" s="38"/>
    </row>
    <row r="30">
      <c r="A30" s="29" t="s">
        <v>29</v>
      </c>
      <c r="B30" s="29">
        <v>6</v>
      </c>
      <c r="C30" s="30" t="s">
        <v>90</v>
      </c>
      <c r="D30" s="29" t="s">
        <v>31</v>
      </c>
      <c r="E30" s="31" t="s">
        <v>91</v>
      </c>
      <c r="F30" s="32" t="s">
        <v>33</v>
      </c>
      <c r="G30" s="33">
        <v>1</v>
      </c>
      <c r="H30" s="34">
        <v>0</v>
      </c>
      <c r="I30" s="34">
        <f>ROUND(G30*H30,P4)</f>
        <v>0</v>
      </c>
      <c r="J30" s="29"/>
      <c r="O30" s="35">
        <f>I30*0.21</f>
        <v>0</v>
      </c>
      <c r="P30">
        <v>3</v>
      </c>
    </row>
    <row r="31">
      <c r="A31" s="29" t="s">
        <v>34</v>
      </c>
      <c r="B31" s="36"/>
      <c r="C31" s="37"/>
      <c r="D31" s="37"/>
      <c r="E31" s="44" t="s">
        <v>31</v>
      </c>
      <c r="F31" s="37"/>
      <c r="G31" s="37"/>
      <c r="H31" s="37"/>
      <c r="I31" s="37"/>
      <c r="J31" s="38"/>
    </row>
    <row r="32" ht="225">
      <c r="A32" s="29" t="s">
        <v>36</v>
      </c>
      <c r="B32" s="36"/>
      <c r="C32" s="37"/>
      <c r="D32" s="37"/>
      <c r="E32" s="39" t="s">
        <v>407</v>
      </c>
      <c r="F32" s="37"/>
      <c r="G32" s="37"/>
      <c r="H32" s="37"/>
      <c r="I32" s="37"/>
      <c r="J32" s="38"/>
    </row>
    <row r="33" ht="30">
      <c r="A33" s="29" t="s">
        <v>38</v>
      </c>
      <c r="B33" s="36"/>
      <c r="C33" s="37"/>
      <c r="D33" s="37"/>
      <c r="E33" s="31" t="s">
        <v>82</v>
      </c>
      <c r="F33" s="37"/>
      <c r="G33" s="37"/>
      <c r="H33" s="37"/>
      <c r="I33" s="37"/>
      <c r="J33" s="38"/>
    </row>
    <row r="34">
      <c r="A34" s="29" t="s">
        <v>29</v>
      </c>
      <c r="B34" s="29">
        <v>7</v>
      </c>
      <c r="C34" s="30" t="s">
        <v>93</v>
      </c>
      <c r="D34" s="29" t="s">
        <v>31</v>
      </c>
      <c r="E34" s="31" t="s">
        <v>94</v>
      </c>
      <c r="F34" s="32" t="s">
        <v>33</v>
      </c>
      <c r="G34" s="33">
        <v>1</v>
      </c>
      <c r="H34" s="34">
        <v>0</v>
      </c>
      <c r="I34" s="34">
        <f>ROUND(G34*H34,P4)</f>
        <v>0</v>
      </c>
      <c r="J34" s="29"/>
      <c r="O34" s="35">
        <f>I34*0.21</f>
        <v>0</v>
      </c>
      <c r="P34">
        <v>3</v>
      </c>
    </row>
    <row r="35" ht="150">
      <c r="A35" s="29" t="s">
        <v>34</v>
      </c>
      <c r="B35" s="36"/>
      <c r="C35" s="37"/>
      <c r="D35" s="37"/>
      <c r="E35" s="31" t="s">
        <v>95</v>
      </c>
      <c r="F35" s="37"/>
      <c r="G35" s="37"/>
      <c r="H35" s="37"/>
      <c r="I35" s="37"/>
      <c r="J35" s="38"/>
    </row>
    <row r="36" ht="135">
      <c r="A36" s="29" t="s">
        <v>36</v>
      </c>
      <c r="B36" s="36"/>
      <c r="C36" s="37"/>
      <c r="D36" s="37"/>
      <c r="E36" s="39" t="s">
        <v>408</v>
      </c>
      <c r="F36" s="37"/>
      <c r="G36" s="37"/>
      <c r="H36" s="37"/>
      <c r="I36" s="37"/>
      <c r="J36" s="38"/>
    </row>
    <row r="37" ht="75">
      <c r="A37" s="29" t="s">
        <v>38</v>
      </c>
      <c r="B37" s="36"/>
      <c r="C37" s="37"/>
      <c r="D37" s="37"/>
      <c r="E37" s="31" t="s">
        <v>97</v>
      </c>
      <c r="F37" s="37"/>
      <c r="G37" s="37"/>
      <c r="H37" s="37"/>
      <c r="I37" s="37"/>
      <c r="J37" s="38"/>
    </row>
    <row r="38">
      <c r="A38" s="29" t="s">
        <v>29</v>
      </c>
      <c r="B38" s="29">
        <v>8</v>
      </c>
      <c r="C38" s="30" t="s">
        <v>98</v>
      </c>
      <c r="D38" s="29" t="s">
        <v>31</v>
      </c>
      <c r="E38" s="31" t="s">
        <v>99</v>
      </c>
      <c r="F38" s="32" t="s">
        <v>33</v>
      </c>
      <c r="G38" s="33">
        <v>1</v>
      </c>
      <c r="H38" s="34">
        <v>0</v>
      </c>
      <c r="I38" s="34">
        <f>ROUND(G38*H38,P4)</f>
        <v>0</v>
      </c>
      <c r="J38" s="29"/>
      <c r="O38" s="35">
        <f>I38*0.21</f>
        <v>0</v>
      </c>
      <c r="P38">
        <v>3</v>
      </c>
    </row>
    <row r="39">
      <c r="A39" s="29" t="s">
        <v>34</v>
      </c>
      <c r="B39" s="36"/>
      <c r="C39" s="37"/>
      <c r="D39" s="37"/>
      <c r="E39" s="44" t="s">
        <v>31</v>
      </c>
      <c r="F39" s="37"/>
      <c r="G39" s="37"/>
      <c r="H39" s="37"/>
      <c r="I39" s="37"/>
      <c r="J39" s="38"/>
    </row>
    <row r="40" ht="225">
      <c r="A40" s="29" t="s">
        <v>36</v>
      </c>
      <c r="B40" s="36"/>
      <c r="C40" s="37"/>
      <c r="D40" s="37"/>
      <c r="E40" s="39" t="s">
        <v>409</v>
      </c>
      <c r="F40" s="37"/>
      <c r="G40" s="37"/>
      <c r="H40" s="37"/>
      <c r="I40" s="37"/>
      <c r="J40" s="38"/>
    </row>
    <row r="41" ht="30">
      <c r="A41" s="29" t="s">
        <v>38</v>
      </c>
      <c r="B41" s="40"/>
      <c r="C41" s="41"/>
      <c r="D41" s="41"/>
      <c r="E41" s="31" t="s">
        <v>82</v>
      </c>
      <c r="F41" s="41"/>
      <c r="G41" s="41"/>
      <c r="H41" s="41"/>
      <c r="I41" s="41"/>
      <c r="J41" s="43"/>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2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410</v>
      </c>
      <c r="I3" s="16">
        <f>SUMIFS(I9:I37,A9:A37,"SD")</f>
        <v>0</v>
      </c>
      <c r="J3" s="9"/>
      <c r="O3">
        <v>0</v>
      </c>
      <c r="P3">
        <v>2</v>
      </c>
    </row>
    <row r="4">
      <c r="A4" s="10" t="s">
        <v>8</v>
      </c>
      <c r="B4" s="11" t="s">
        <v>9</v>
      </c>
      <c r="C4" s="12" t="s">
        <v>10</v>
      </c>
      <c r="D4" s="13"/>
      <c r="E4" s="14" t="s">
        <v>11</v>
      </c>
      <c r="F4" s="7"/>
      <c r="G4" s="7"/>
      <c r="H4" s="7"/>
      <c r="I4" s="7"/>
      <c r="J4" s="9"/>
      <c r="O4">
        <v>0.14999999999999999</v>
      </c>
      <c r="P4">
        <v>2</v>
      </c>
    </row>
    <row r="5">
      <c r="A5" s="10" t="s">
        <v>12</v>
      </c>
      <c r="B5" s="11" t="s">
        <v>13</v>
      </c>
      <c r="C5" s="12" t="s">
        <v>410</v>
      </c>
      <c r="D5" s="13"/>
      <c r="E5" s="14" t="s">
        <v>411</v>
      </c>
      <c r="F5" s="7"/>
      <c r="G5" s="7"/>
      <c r="H5" s="7"/>
      <c r="I5" s="7"/>
      <c r="J5" s="9"/>
      <c r="O5">
        <v>0.20999999999999999</v>
      </c>
    </row>
    <row r="6">
      <c r="A6" s="17" t="s">
        <v>15</v>
      </c>
      <c r="B6" s="18" t="s">
        <v>16</v>
      </c>
      <c r="C6" s="19" t="s">
        <v>17</v>
      </c>
      <c r="D6" s="19" t="s">
        <v>18</v>
      </c>
      <c r="E6" s="19" t="s">
        <v>19</v>
      </c>
      <c r="F6" s="19" t="s">
        <v>20</v>
      </c>
      <c r="G6" s="19" t="s">
        <v>21</v>
      </c>
      <c r="H6" s="19" t="s">
        <v>22</v>
      </c>
      <c r="I6" s="19"/>
      <c r="J6" s="20" t="s">
        <v>23</v>
      </c>
    </row>
    <row r="7">
      <c r="A7" s="17"/>
      <c r="B7" s="18"/>
      <c r="C7" s="19"/>
      <c r="D7" s="19"/>
      <c r="E7" s="19"/>
      <c r="F7" s="19"/>
      <c r="G7" s="19"/>
      <c r="H7" s="19" t="s">
        <v>24</v>
      </c>
      <c r="I7" s="19" t="s">
        <v>25</v>
      </c>
      <c r="J7" s="20"/>
    </row>
    <row r="8">
      <c r="A8" s="21">
        <v>0</v>
      </c>
      <c r="B8" s="18">
        <v>1</v>
      </c>
      <c r="C8" s="22">
        <v>2</v>
      </c>
      <c r="D8" s="19">
        <v>3</v>
      </c>
      <c r="E8" s="22">
        <v>4</v>
      </c>
      <c r="F8" s="19">
        <v>5</v>
      </c>
      <c r="G8" s="19">
        <v>6</v>
      </c>
      <c r="H8" s="19">
        <v>7</v>
      </c>
      <c r="I8" s="22">
        <v>8</v>
      </c>
      <c r="J8" s="20">
        <v>9</v>
      </c>
    </row>
    <row r="9">
      <c r="A9" s="23" t="s">
        <v>26</v>
      </c>
      <c r="B9" s="24"/>
      <c r="C9" s="25" t="s">
        <v>27</v>
      </c>
      <c r="D9" s="26"/>
      <c r="E9" s="23" t="s">
        <v>28</v>
      </c>
      <c r="F9" s="26"/>
      <c r="G9" s="26"/>
      <c r="H9" s="26"/>
      <c r="I9" s="27">
        <f>SUMIFS(I10:I37,A10:A37,"P")</f>
        <v>0</v>
      </c>
      <c r="J9" s="28"/>
    </row>
    <row r="10" ht="30">
      <c r="A10" s="29" t="s">
        <v>29</v>
      </c>
      <c r="B10" s="29">
        <v>1</v>
      </c>
      <c r="C10" s="30" t="s">
        <v>61</v>
      </c>
      <c r="D10" s="29" t="s">
        <v>31</v>
      </c>
      <c r="E10" s="31" t="s">
        <v>63</v>
      </c>
      <c r="F10" s="32" t="s">
        <v>64</v>
      </c>
      <c r="G10" s="33">
        <v>256.22000000000003</v>
      </c>
      <c r="H10" s="34">
        <v>0</v>
      </c>
      <c r="I10" s="34">
        <f>ROUND(G10*H10,P4)</f>
        <v>0</v>
      </c>
      <c r="J10" s="29"/>
      <c r="O10" s="35">
        <f>I10*0.21</f>
        <v>0</v>
      </c>
      <c r="P10">
        <v>3</v>
      </c>
    </row>
    <row r="11">
      <c r="A11" s="29" t="s">
        <v>34</v>
      </c>
      <c r="B11" s="36"/>
      <c r="C11" s="37"/>
      <c r="D11" s="37"/>
      <c r="E11" s="31" t="s">
        <v>65</v>
      </c>
      <c r="F11" s="37"/>
      <c r="G11" s="37"/>
      <c r="H11" s="37"/>
      <c r="I11" s="37"/>
      <c r="J11" s="38"/>
    </row>
    <row r="12" ht="75">
      <c r="A12" s="29" t="s">
        <v>36</v>
      </c>
      <c r="B12" s="36"/>
      <c r="C12" s="37"/>
      <c r="D12" s="37"/>
      <c r="E12" s="39" t="s">
        <v>412</v>
      </c>
      <c r="F12" s="37"/>
      <c r="G12" s="37"/>
      <c r="H12" s="37"/>
      <c r="I12" s="37"/>
      <c r="J12" s="38"/>
    </row>
    <row r="13" ht="165">
      <c r="A13" s="29" t="s">
        <v>38</v>
      </c>
      <c r="B13" s="36"/>
      <c r="C13" s="37"/>
      <c r="D13" s="37"/>
      <c r="E13" s="31" t="s">
        <v>67</v>
      </c>
      <c r="F13" s="37"/>
      <c r="G13" s="37"/>
      <c r="H13" s="37"/>
      <c r="I13" s="37"/>
      <c r="J13" s="38"/>
    </row>
    <row r="14" ht="30">
      <c r="A14" s="29" t="s">
        <v>29</v>
      </c>
      <c r="B14" s="29">
        <v>2</v>
      </c>
      <c r="C14" s="30" t="s">
        <v>68</v>
      </c>
      <c r="D14" s="29" t="s">
        <v>62</v>
      </c>
      <c r="E14" s="31" t="s">
        <v>69</v>
      </c>
      <c r="F14" s="32" t="s">
        <v>64</v>
      </c>
      <c r="G14" s="33">
        <v>489.05000000000001</v>
      </c>
      <c r="H14" s="34">
        <v>0</v>
      </c>
      <c r="I14" s="34">
        <f>ROUND(G14*H14,P4)</f>
        <v>0</v>
      </c>
      <c r="J14" s="29"/>
      <c r="O14" s="35">
        <f>I14*0.21</f>
        <v>0</v>
      </c>
      <c r="P14">
        <v>3</v>
      </c>
    </row>
    <row r="15">
      <c r="A15" s="29" t="s">
        <v>34</v>
      </c>
      <c r="B15" s="36"/>
      <c r="C15" s="37"/>
      <c r="D15" s="37"/>
      <c r="E15" s="31" t="s">
        <v>65</v>
      </c>
      <c r="F15" s="37"/>
      <c r="G15" s="37"/>
      <c r="H15" s="37"/>
      <c r="I15" s="37"/>
      <c r="J15" s="38"/>
    </row>
    <row r="16" ht="165">
      <c r="A16" s="29" t="s">
        <v>36</v>
      </c>
      <c r="B16" s="36"/>
      <c r="C16" s="37"/>
      <c r="D16" s="37"/>
      <c r="E16" s="39" t="s">
        <v>413</v>
      </c>
      <c r="F16" s="37"/>
      <c r="G16" s="37"/>
      <c r="H16" s="37"/>
      <c r="I16" s="37"/>
      <c r="J16" s="38"/>
    </row>
    <row r="17" ht="165">
      <c r="A17" s="29" t="s">
        <v>38</v>
      </c>
      <c r="B17" s="36"/>
      <c r="C17" s="37"/>
      <c r="D17" s="37"/>
      <c r="E17" s="31" t="s">
        <v>67</v>
      </c>
      <c r="F17" s="37"/>
      <c r="G17" s="37"/>
      <c r="H17" s="37"/>
      <c r="I17" s="37"/>
      <c r="J17" s="38"/>
    </row>
    <row r="18">
      <c r="A18" s="29" t="s">
        <v>29</v>
      </c>
      <c r="B18" s="29">
        <v>3</v>
      </c>
      <c r="C18" s="30" t="s">
        <v>74</v>
      </c>
      <c r="D18" s="29" t="s">
        <v>31</v>
      </c>
      <c r="E18" s="31" t="s">
        <v>75</v>
      </c>
      <c r="F18" s="32" t="s">
        <v>33</v>
      </c>
      <c r="G18" s="33">
        <v>1</v>
      </c>
      <c r="H18" s="34">
        <v>0</v>
      </c>
      <c r="I18" s="34">
        <f>ROUND(G18*H18,P4)</f>
        <v>0</v>
      </c>
      <c r="J18" s="29"/>
      <c r="O18" s="35">
        <f>I18*0.21</f>
        <v>0</v>
      </c>
      <c r="P18">
        <v>3</v>
      </c>
    </row>
    <row r="19">
      <c r="A19" s="29" t="s">
        <v>34</v>
      </c>
      <c r="B19" s="36"/>
      <c r="C19" s="37"/>
      <c r="D19" s="37"/>
      <c r="E19" s="44" t="s">
        <v>31</v>
      </c>
      <c r="F19" s="37"/>
      <c r="G19" s="37"/>
      <c r="H19" s="37"/>
      <c r="I19" s="37"/>
      <c r="J19" s="38"/>
    </row>
    <row r="20" ht="210">
      <c r="A20" s="29" t="s">
        <v>36</v>
      </c>
      <c r="B20" s="36"/>
      <c r="C20" s="37"/>
      <c r="D20" s="37"/>
      <c r="E20" s="39" t="s">
        <v>414</v>
      </c>
      <c r="F20" s="37"/>
      <c r="G20" s="37"/>
      <c r="H20" s="37"/>
      <c r="I20" s="37"/>
      <c r="J20" s="38"/>
    </row>
    <row r="21" ht="30">
      <c r="A21" s="29" t="s">
        <v>38</v>
      </c>
      <c r="B21" s="36"/>
      <c r="C21" s="37"/>
      <c r="D21" s="37"/>
      <c r="E21" s="31" t="s">
        <v>78</v>
      </c>
      <c r="F21" s="37"/>
      <c r="G21" s="37"/>
      <c r="H21" s="37"/>
      <c r="I21" s="37"/>
      <c r="J21" s="38"/>
    </row>
    <row r="22">
      <c r="A22" s="29" t="s">
        <v>29</v>
      </c>
      <c r="B22" s="29">
        <v>4</v>
      </c>
      <c r="C22" s="30" t="s">
        <v>79</v>
      </c>
      <c r="D22" s="29" t="s">
        <v>31</v>
      </c>
      <c r="E22" s="31" t="s">
        <v>80</v>
      </c>
      <c r="F22" s="32" t="s">
        <v>33</v>
      </c>
      <c r="G22" s="33">
        <v>1</v>
      </c>
      <c r="H22" s="34">
        <v>0</v>
      </c>
      <c r="I22" s="34">
        <f>ROUND(G22*H22,P4)</f>
        <v>0</v>
      </c>
      <c r="J22" s="29"/>
      <c r="O22" s="35">
        <f>I22*0.21</f>
        <v>0</v>
      </c>
      <c r="P22">
        <v>3</v>
      </c>
    </row>
    <row r="23">
      <c r="A23" s="29" t="s">
        <v>34</v>
      </c>
      <c r="B23" s="36"/>
      <c r="C23" s="37"/>
      <c r="D23" s="37"/>
      <c r="E23" s="44" t="s">
        <v>31</v>
      </c>
      <c r="F23" s="37"/>
      <c r="G23" s="37"/>
      <c r="H23" s="37"/>
      <c r="I23" s="37"/>
      <c r="J23" s="38"/>
    </row>
    <row r="24" ht="180">
      <c r="A24" s="29" t="s">
        <v>36</v>
      </c>
      <c r="B24" s="36"/>
      <c r="C24" s="37"/>
      <c r="D24" s="37"/>
      <c r="E24" s="39" t="s">
        <v>415</v>
      </c>
      <c r="F24" s="37"/>
      <c r="G24" s="37"/>
      <c r="H24" s="37"/>
      <c r="I24" s="37"/>
      <c r="J24" s="38"/>
    </row>
    <row r="25" ht="30">
      <c r="A25" s="29" t="s">
        <v>38</v>
      </c>
      <c r="B25" s="36"/>
      <c r="C25" s="37"/>
      <c r="D25" s="37"/>
      <c r="E25" s="31" t="s">
        <v>82</v>
      </c>
      <c r="F25" s="37"/>
      <c r="G25" s="37"/>
      <c r="H25" s="37"/>
      <c r="I25" s="37"/>
      <c r="J25" s="38"/>
    </row>
    <row r="26">
      <c r="A26" s="29" t="s">
        <v>29</v>
      </c>
      <c r="B26" s="29">
        <v>5</v>
      </c>
      <c r="C26" s="30" t="s">
        <v>90</v>
      </c>
      <c r="D26" s="29" t="s">
        <v>31</v>
      </c>
      <c r="E26" s="31" t="s">
        <v>91</v>
      </c>
      <c r="F26" s="32" t="s">
        <v>33</v>
      </c>
      <c r="G26" s="33">
        <v>1</v>
      </c>
      <c r="H26" s="34">
        <v>0</v>
      </c>
      <c r="I26" s="34">
        <f>ROUND(G26*H26,P4)</f>
        <v>0</v>
      </c>
      <c r="J26" s="29"/>
      <c r="O26" s="35">
        <f>I26*0.21</f>
        <v>0</v>
      </c>
      <c r="P26">
        <v>3</v>
      </c>
    </row>
    <row r="27">
      <c r="A27" s="29" t="s">
        <v>34</v>
      </c>
      <c r="B27" s="36"/>
      <c r="C27" s="37"/>
      <c r="D27" s="37"/>
      <c r="E27" s="44" t="s">
        <v>31</v>
      </c>
      <c r="F27" s="37"/>
      <c r="G27" s="37"/>
      <c r="H27" s="37"/>
      <c r="I27" s="37"/>
      <c r="J27" s="38"/>
    </row>
    <row r="28" ht="195">
      <c r="A28" s="29" t="s">
        <v>36</v>
      </c>
      <c r="B28" s="36"/>
      <c r="C28" s="37"/>
      <c r="D28" s="37"/>
      <c r="E28" s="39" t="s">
        <v>416</v>
      </c>
      <c r="F28" s="37"/>
      <c r="G28" s="37"/>
      <c r="H28" s="37"/>
      <c r="I28" s="37"/>
      <c r="J28" s="38"/>
    </row>
    <row r="29" ht="30">
      <c r="A29" s="29" t="s">
        <v>38</v>
      </c>
      <c r="B29" s="36"/>
      <c r="C29" s="37"/>
      <c r="D29" s="37"/>
      <c r="E29" s="31" t="s">
        <v>82</v>
      </c>
      <c r="F29" s="37"/>
      <c r="G29" s="37"/>
      <c r="H29" s="37"/>
      <c r="I29" s="37"/>
      <c r="J29" s="38"/>
    </row>
    <row r="30">
      <c r="A30" s="29" t="s">
        <v>29</v>
      </c>
      <c r="B30" s="29">
        <v>6</v>
      </c>
      <c r="C30" s="30" t="s">
        <v>93</v>
      </c>
      <c r="D30" s="29" t="s">
        <v>31</v>
      </c>
      <c r="E30" s="31" t="s">
        <v>94</v>
      </c>
      <c r="F30" s="32" t="s">
        <v>33</v>
      </c>
      <c r="G30" s="33">
        <v>1</v>
      </c>
      <c r="H30" s="34">
        <v>0</v>
      </c>
      <c r="I30" s="34">
        <f>ROUND(G30*H30,P4)</f>
        <v>0</v>
      </c>
      <c r="J30" s="29"/>
      <c r="O30" s="35">
        <f>I30*0.21</f>
        <v>0</v>
      </c>
      <c r="P30">
        <v>3</v>
      </c>
    </row>
    <row r="31" ht="150">
      <c r="A31" s="29" t="s">
        <v>34</v>
      </c>
      <c r="B31" s="36"/>
      <c r="C31" s="37"/>
      <c r="D31" s="37"/>
      <c r="E31" s="31" t="s">
        <v>95</v>
      </c>
      <c r="F31" s="37"/>
      <c r="G31" s="37"/>
      <c r="H31" s="37"/>
      <c r="I31" s="37"/>
      <c r="J31" s="38"/>
    </row>
    <row r="32" ht="135">
      <c r="A32" s="29" t="s">
        <v>36</v>
      </c>
      <c r="B32" s="36"/>
      <c r="C32" s="37"/>
      <c r="D32" s="37"/>
      <c r="E32" s="39" t="s">
        <v>417</v>
      </c>
      <c r="F32" s="37"/>
      <c r="G32" s="37"/>
      <c r="H32" s="37"/>
      <c r="I32" s="37"/>
      <c r="J32" s="38"/>
    </row>
    <row r="33" ht="75">
      <c r="A33" s="29" t="s">
        <v>38</v>
      </c>
      <c r="B33" s="36"/>
      <c r="C33" s="37"/>
      <c r="D33" s="37"/>
      <c r="E33" s="31" t="s">
        <v>97</v>
      </c>
      <c r="F33" s="37"/>
      <c r="G33" s="37"/>
      <c r="H33" s="37"/>
      <c r="I33" s="37"/>
      <c r="J33" s="38"/>
    </row>
    <row r="34">
      <c r="A34" s="29" t="s">
        <v>29</v>
      </c>
      <c r="B34" s="29">
        <v>7</v>
      </c>
      <c r="C34" s="30" t="s">
        <v>98</v>
      </c>
      <c r="D34" s="29" t="s">
        <v>31</v>
      </c>
      <c r="E34" s="31" t="s">
        <v>99</v>
      </c>
      <c r="F34" s="32" t="s">
        <v>33</v>
      </c>
      <c r="G34" s="33">
        <v>1</v>
      </c>
      <c r="H34" s="34">
        <v>0</v>
      </c>
      <c r="I34" s="34">
        <f>ROUND(G34*H34,P4)</f>
        <v>0</v>
      </c>
      <c r="J34" s="29"/>
      <c r="O34" s="35">
        <f>I34*0.21</f>
        <v>0</v>
      </c>
      <c r="P34">
        <v>3</v>
      </c>
    </row>
    <row r="35">
      <c r="A35" s="29" t="s">
        <v>34</v>
      </c>
      <c r="B35" s="36"/>
      <c r="C35" s="37"/>
      <c r="D35" s="37"/>
      <c r="E35" s="44" t="s">
        <v>31</v>
      </c>
      <c r="F35" s="37"/>
      <c r="G35" s="37"/>
      <c r="H35" s="37"/>
      <c r="I35" s="37"/>
      <c r="J35" s="38"/>
    </row>
    <row r="36" ht="225">
      <c r="A36" s="29" t="s">
        <v>36</v>
      </c>
      <c r="B36" s="36"/>
      <c r="C36" s="37"/>
      <c r="D36" s="37"/>
      <c r="E36" s="39" t="s">
        <v>418</v>
      </c>
      <c r="F36" s="37"/>
      <c r="G36" s="37"/>
      <c r="H36" s="37"/>
      <c r="I36" s="37"/>
      <c r="J36" s="38"/>
    </row>
    <row r="37" ht="30">
      <c r="A37" s="29" t="s">
        <v>38</v>
      </c>
      <c r="B37" s="40"/>
      <c r="C37" s="41"/>
      <c r="D37" s="41"/>
      <c r="E37" s="31" t="s">
        <v>82</v>
      </c>
      <c r="F37" s="41"/>
      <c r="G37" s="41"/>
      <c r="H37" s="41"/>
      <c r="I37" s="41"/>
      <c r="J37" s="43"/>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2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419</v>
      </c>
      <c r="I3" s="16">
        <f>SUMIFS(I9:I41,A9:A41,"SD")</f>
        <v>0</v>
      </c>
      <c r="J3" s="9"/>
      <c r="O3">
        <v>0</v>
      </c>
      <c r="P3">
        <v>2</v>
      </c>
    </row>
    <row r="4">
      <c r="A4" s="10" t="s">
        <v>8</v>
      </c>
      <c r="B4" s="11" t="s">
        <v>9</v>
      </c>
      <c r="C4" s="12" t="s">
        <v>10</v>
      </c>
      <c r="D4" s="13"/>
      <c r="E4" s="14" t="s">
        <v>11</v>
      </c>
      <c r="F4" s="7"/>
      <c r="G4" s="7"/>
      <c r="H4" s="7"/>
      <c r="I4" s="7"/>
      <c r="J4" s="9"/>
      <c r="O4">
        <v>0.14999999999999999</v>
      </c>
      <c r="P4">
        <v>2</v>
      </c>
    </row>
    <row r="5">
      <c r="A5" s="10" t="s">
        <v>12</v>
      </c>
      <c r="B5" s="11" t="s">
        <v>13</v>
      </c>
      <c r="C5" s="12" t="s">
        <v>419</v>
      </c>
      <c r="D5" s="13"/>
      <c r="E5" s="14" t="s">
        <v>420</v>
      </c>
      <c r="F5" s="7"/>
      <c r="G5" s="7"/>
      <c r="H5" s="7"/>
      <c r="I5" s="7"/>
      <c r="J5" s="9"/>
      <c r="O5">
        <v>0.20999999999999999</v>
      </c>
    </row>
    <row r="6">
      <c r="A6" s="17" t="s">
        <v>15</v>
      </c>
      <c r="B6" s="18" t="s">
        <v>16</v>
      </c>
      <c r="C6" s="19" t="s">
        <v>17</v>
      </c>
      <c r="D6" s="19" t="s">
        <v>18</v>
      </c>
      <c r="E6" s="19" t="s">
        <v>19</v>
      </c>
      <c r="F6" s="19" t="s">
        <v>20</v>
      </c>
      <c r="G6" s="19" t="s">
        <v>21</v>
      </c>
      <c r="H6" s="19" t="s">
        <v>22</v>
      </c>
      <c r="I6" s="19"/>
      <c r="J6" s="20" t="s">
        <v>23</v>
      </c>
    </row>
    <row r="7">
      <c r="A7" s="17"/>
      <c r="B7" s="18"/>
      <c r="C7" s="19"/>
      <c r="D7" s="19"/>
      <c r="E7" s="19"/>
      <c r="F7" s="19"/>
      <c r="G7" s="19"/>
      <c r="H7" s="19" t="s">
        <v>24</v>
      </c>
      <c r="I7" s="19" t="s">
        <v>25</v>
      </c>
      <c r="J7" s="20"/>
    </row>
    <row r="8">
      <c r="A8" s="21">
        <v>0</v>
      </c>
      <c r="B8" s="18">
        <v>1</v>
      </c>
      <c r="C8" s="22">
        <v>2</v>
      </c>
      <c r="D8" s="19">
        <v>3</v>
      </c>
      <c r="E8" s="22">
        <v>4</v>
      </c>
      <c r="F8" s="19">
        <v>5</v>
      </c>
      <c r="G8" s="19">
        <v>6</v>
      </c>
      <c r="H8" s="19">
        <v>7</v>
      </c>
      <c r="I8" s="22">
        <v>8</v>
      </c>
      <c r="J8" s="20">
        <v>9</v>
      </c>
    </row>
    <row r="9">
      <c r="A9" s="23" t="s">
        <v>26</v>
      </c>
      <c r="B9" s="24"/>
      <c r="C9" s="25" t="s">
        <v>27</v>
      </c>
      <c r="D9" s="26"/>
      <c r="E9" s="23" t="s">
        <v>28</v>
      </c>
      <c r="F9" s="26"/>
      <c r="G9" s="26"/>
      <c r="H9" s="26"/>
      <c r="I9" s="27">
        <f>SUMIFS(I10:I41,A10:A41,"P")</f>
        <v>0</v>
      </c>
      <c r="J9" s="28"/>
    </row>
    <row r="10" ht="30">
      <c r="A10" s="29" t="s">
        <v>29</v>
      </c>
      <c r="B10" s="29">
        <v>1</v>
      </c>
      <c r="C10" s="30" t="s">
        <v>61</v>
      </c>
      <c r="D10" s="29" t="s">
        <v>31</v>
      </c>
      <c r="E10" s="31" t="s">
        <v>63</v>
      </c>
      <c r="F10" s="32" t="s">
        <v>64</v>
      </c>
      <c r="G10" s="33">
        <v>685.67999999999995</v>
      </c>
      <c r="H10" s="34">
        <v>0</v>
      </c>
      <c r="I10" s="34">
        <f>ROUND(G10*H10,P4)</f>
        <v>0</v>
      </c>
      <c r="J10" s="29"/>
      <c r="O10" s="35">
        <f>I10*0.21</f>
        <v>0</v>
      </c>
      <c r="P10">
        <v>3</v>
      </c>
    </row>
    <row r="11">
      <c r="A11" s="29" t="s">
        <v>34</v>
      </c>
      <c r="B11" s="36"/>
      <c r="C11" s="37"/>
      <c r="D11" s="37"/>
      <c r="E11" s="31" t="s">
        <v>65</v>
      </c>
      <c r="F11" s="37"/>
      <c r="G11" s="37"/>
      <c r="H11" s="37"/>
      <c r="I11" s="37"/>
      <c r="J11" s="38"/>
    </row>
    <row r="12" ht="75">
      <c r="A12" s="29" t="s">
        <v>36</v>
      </c>
      <c r="B12" s="36"/>
      <c r="C12" s="37"/>
      <c r="D12" s="37"/>
      <c r="E12" s="39" t="s">
        <v>421</v>
      </c>
      <c r="F12" s="37"/>
      <c r="G12" s="37"/>
      <c r="H12" s="37"/>
      <c r="I12" s="37"/>
      <c r="J12" s="38"/>
    </row>
    <row r="13" ht="165">
      <c r="A13" s="29" t="s">
        <v>38</v>
      </c>
      <c r="B13" s="36"/>
      <c r="C13" s="37"/>
      <c r="D13" s="37"/>
      <c r="E13" s="31" t="s">
        <v>67</v>
      </c>
      <c r="F13" s="37"/>
      <c r="G13" s="37"/>
      <c r="H13" s="37"/>
      <c r="I13" s="37"/>
      <c r="J13" s="38"/>
    </row>
    <row r="14" ht="30">
      <c r="A14" s="29" t="s">
        <v>29</v>
      </c>
      <c r="B14" s="29">
        <v>2</v>
      </c>
      <c r="C14" s="30" t="s">
        <v>68</v>
      </c>
      <c r="D14" s="29" t="s">
        <v>62</v>
      </c>
      <c r="E14" s="31" t="s">
        <v>69</v>
      </c>
      <c r="F14" s="32" t="s">
        <v>64</v>
      </c>
      <c r="G14" s="33">
        <v>537.67100000000005</v>
      </c>
      <c r="H14" s="34">
        <v>0</v>
      </c>
      <c r="I14" s="34">
        <f>ROUND(G14*H14,P4)</f>
        <v>0</v>
      </c>
      <c r="J14" s="29"/>
      <c r="O14" s="35">
        <f>I14*0.21</f>
        <v>0</v>
      </c>
      <c r="P14">
        <v>3</v>
      </c>
    </row>
    <row r="15">
      <c r="A15" s="29" t="s">
        <v>34</v>
      </c>
      <c r="B15" s="36"/>
      <c r="C15" s="37"/>
      <c r="D15" s="37"/>
      <c r="E15" s="31" t="s">
        <v>65</v>
      </c>
      <c r="F15" s="37"/>
      <c r="G15" s="37"/>
      <c r="H15" s="37"/>
      <c r="I15" s="37"/>
      <c r="J15" s="38"/>
    </row>
    <row r="16" ht="180">
      <c r="A16" s="29" t="s">
        <v>36</v>
      </c>
      <c r="B16" s="36"/>
      <c r="C16" s="37"/>
      <c r="D16" s="37"/>
      <c r="E16" s="39" t="s">
        <v>422</v>
      </c>
      <c r="F16" s="37"/>
      <c r="G16" s="37"/>
      <c r="H16" s="37"/>
      <c r="I16" s="37"/>
      <c r="J16" s="38"/>
    </row>
    <row r="17" ht="165">
      <c r="A17" s="29" t="s">
        <v>38</v>
      </c>
      <c r="B17" s="36"/>
      <c r="C17" s="37"/>
      <c r="D17" s="37"/>
      <c r="E17" s="31" t="s">
        <v>67</v>
      </c>
      <c r="F17" s="37"/>
      <c r="G17" s="37"/>
      <c r="H17" s="37"/>
      <c r="I17" s="37"/>
      <c r="J17" s="38"/>
    </row>
    <row r="18" ht="30">
      <c r="A18" s="29" t="s">
        <v>29</v>
      </c>
      <c r="B18" s="29">
        <v>3</v>
      </c>
      <c r="C18" s="30" t="s">
        <v>381</v>
      </c>
      <c r="D18" s="29" t="s">
        <v>31</v>
      </c>
      <c r="E18" s="31" t="s">
        <v>382</v>
      </c>
      <c r="F18" s="32" t="s">
        <v>64</v>
      </c>
      <c r="G18" s="33">
        <v>4.0720000000000001</v>
      </c>
      <c r="H18" s="34">
        <v>0</v>
      </c>
      <c r="I18" s="34">
        <f>ROUND(G18*H18,P4)</f>
        <v>0</v>
      </c>
      <c r="J18" s="29"/>
      <c r="O18" s="35">
        <f>I18*0.21</f>
        <v>0</v>
      </c>
      <c r="P18">
        <v>3</v>
      </c>
    </row>
    <row r="19">
      <c r="A19" s="29" t="s">
        <v>34</v>
      </c>
      <c r="B19" s="36"/>
      <c r="C19" s="37"/>
      <c r="D19" s="37"/>
      <c r="E19" s="44" t="s">
        <v>31</v>
      </c>
      <c r="F19" s="37"/>
      <c r="G19" s="37"/>
      <c r="H19" s="37"/>
      <c r="I19" s="37"/>
      <c r="J19" s="38"/>
    </row>
    <row r="20" ht="75">
      <c r="A20" s="29" t="s">
        <v>36</v>
      </c>
      <c r="B20" s="36"/>
      <c r="C20" s="37"/>
      <c r="D20" s="37"/>
      <c r="E20" s="39" t="s">
        <v>423</v>
      </c>
      <c r="F20" s="37"/>
      <c r="G20" s="37"/>
      <c r="H20" s="37"/>
      <c r="I20" s="37"/>
      <c r="J20" s="38"/>
    </row>
    <row r="21" ht="165">
      <c r="A21" s="29" t="s">
        <v>38</v>
      </c>
      <c r="B21" s="36"/>
      <c r="C21" s="37"/>
      <c r="D21" s="37"/>
      <c r="E21" s="31" t="s">
        <v>67</v>
      </c>
      <c r="F21" s="37"/>
      <c r="G21" s="37"/>
      <c r="H21" s="37"/>
      <c r="I21" s="37"/>
      <c r="J21" s="38"/>
    </row>
    <row r="22">
      <c r="A22" s="29" t="s">
        <v>29</v>
      </c>
      <c r="B22" s="29">
        <v>4</v>
      </c>
      <c r="C22" s="30" t="s">
        <v>74</v>
      </c>
      <c r="D22" s="29" t="s">
        <v>31</v>
      </c>
      <c r="E22" s="31" t="s">
        <v>75</v>
      </c>
      <c r="F22" s="32" t="s">
        <v>33</v>
      </c>
      <c r="G22" s="33">
        <v>1</v>
      </c>
      <c r="H22" s="34">
        <v>0</v>
      </c>
      <c r="I22" s="34">
        <f>ROUND(G22*H22,P4)</f>
        <v>0</v>
      </c>
      <c r="J22" s="29"/>
      <c r="O22" s="35">
        <f>I22*0.21</f>
        <v>0</v>
      </c>
      <c r="P22">
        <v>3</v>
      </c>
    </row>
    <row r="23">
      <c r="A23" s="29" t="s">
        <v>34</v>
      </c>
      <c r="B23" s="36"/>
      <c r="C23" s="37"/>
      <c r="D23" s="37"/>
      <c r="E23" s="44" t="s">
        <v>31</v>
      </c>
      <c r="F23" s="37"/>
      <c r="G23" s="37"/>
      <c r="H23" s="37"/>
      <c r="I23" s="37"/>
      <c r="J23" s="38"/>
    </row>
    <row r="24" ht="210">
      <c r="A24" s="29" t="s">
        <v>36</v>
      </c>
      <c r="B24" s="36"/>
      <c r="C24" s="37"/>
      <c r="D24" s="37"/>
      <c r="E24" s="39" t="s">
        <v>424</v>
      </c>
      <c r="F24" s="37"/>
      <c r="G24" s="37"/>
      <c r="H24" s="37"/>
      <c r="I24" s="37"/>
      <c r="J24" s="38"/>
    </row>
    <row r="25" ht="30">
      <c r="A25" s="29" t="s">
        <v>38</v>
      </c>
      <c r="B25" s="36"/>
      <c r="C25" s="37"/>
      <c r="D25" s="37"/>
      <c r="E25" s="31" t="s">
        <v>78</v>
      </c>
      <c r="F25" s="37"/>
      <c r="G25" s="37"/>
      <c r="H25" s="37"/>
      <c r="I25" s="37"/>
      <c r="J25" s="38"/>
    </row>
    <row r="26">
      <c r="A26" s="29" t="s">
        <v>29</v>
      </c>
      <c r="B26" s="29">
        <v>5</v>
      </c>
      <c r="C26" s="30" t="s">
        <v>79</v>
      </c>
      <c r="D26" s="29" t="s">
        <v>31</v>
      </c>
      <c r="E26" s="31" t="s">
        <v>80</v>
      </c>
      <c r="F26" s="32" t="s">
        <v>33</v>
      </c>
      <c r="G26" s="33">
        <v>1</v>
      </c>
      <c r="H26" s="34">
        <v>0</v>
      </c>
      <c r="I26" s="34">
        <f>ROUND(G26*H26,P4)</f>
        <v>0</v>
      </c>
      <c r="J26" s="29"/>
      <c r="O26" s="35">
        <f>I26*0.21</f>
        <v>0</v>
      </c>
      <c r="P26">
        <v>3</v>
      </c>
    </row>
    <row r="27">
      <c r="A27" s="29" t="s">
        <v>34</v>
      </c>
      <c r="B27" s="36"/>
      <c r="C27" s="37"/>
      <c r="D27" s="37"/>
      <c r="E27" s="44" t="s">
        <v>31</v>
      </c>
      <c r="F27" s="37"/>
      <c r="G27" s="37"/>
      <c r="H27" s="37"/>
      <c r="I27" s="37"/>
      <c r="J27" s="38"/>
    </row>
    <row r="28" ht="180">
      <c r="A28" s="29" t="s">
        <v>36</v>
      </c>
      <c r="B28" s="36"/>
      <c r="C28" s="37"/>
      <c r="D28" s="37"/>
      <c r="E28" s="39" t="s">
        <v>425</v>
      </c>
      <c r="F28" s="37"/>
      <c r="G28" s="37"/>
      <c r="H28" s="37"/>
      <c r="I28" s="37"/>
      <c r="J28" s="38"/>
    </row>
    <row r="29" ht="30">
      <c r="A29" s="29" t="s">
        <v>38</v>
      </c>
      <c r="B29" s="36"/>
      <c r="C29" s="37"/>
      <c r="D29" s="37"/>
      <c r="E29" s="31" t="s">
        <v>82</v>
      </c>
      <c r="F29" s="37"/>
      <c r="G29" s="37"/>
      <c r="H29" s="37"/>
      <c r="I29" s="37"/>
      <c r="J29" s="38"/>
    </row>
    <row r="30">
      <c r="A30" s="29" t="s">
        <v>29</v>
      </c>
      <c r="B30" s="29">
        <v>6</v>
      </c>
      <c r="C30" s="30" t="s">
        <v>90</v>
      </c>
      <c r="D30" s="29" t="s">
        <v>31</v>
      </c>
      <c r="E30" s="31" t="s">
        <v>91</v>
      </c>
      <c r="F30" s="32" t="s">
        <v>33</v>
      </c>
      <c r="G30" s="33">
        <v>1</v>
      </c>
      <c r="H30" s="34">
        <v>0</v>
      </c>
      <c r="I30" s="34">
        <f>ROUND(G30*H30,P4)</f>
        <v>0</v>
      </c>
      <c r="J30" s="29"/>
      <c r="O30" s="35">
        <f>I30*0.21</f>
        <v>0</v>
      </c>
      <c r="P30">
        <v>3</v>
      </c>
    </row>
    <row r="31">
      <c r="A31" s="29" t="s">
        <v>34</v>
      </c>
      <c r="B31" s="36"/>
      <c r="C31" s="37"/>
      <c r="D31" s="37"/>
      <c r="E31" s="44" t="s">
        <v>31</v>
      </c>
      <c r="F31" s="37"/>
      <c r="G31" s="37"/>
      <c r="H31" s="37"/>
      <c r="I31" s="37"/>
      <c r="J31" s="38"/>
    </row>
    <row r="32" ht="225">
      <c r="A32" s="29" t="s">
        <v>36</v>
      </c>
      <c r="B32" s="36"/>
      <c r="C32" s="37"/>
      <c r="D32" s="37"/>
      <c r="E32" s="39" t="s">
        <v>426</v>
      </c>
      <c r="F32" s="37"/>
      <c r="G32" s="37"/>
      <c r="H32" s="37"/>
      <c r="I32" s="37"/>
      <c r="J32" s="38"/>
    </row>
    <row r="33" ht="30">
      <c r="A33" s="29" t="s">
        <v>38</v>
      </c>
      <c r="B33" s="36"/>
      <c r="C33" s="37"/>
      <c r="D33" s="37"/>
      <c r="E33" s="31" t="s">
        <v>82</v>
      </c>
      <c r="F33" s="37"/>
      <c r="G33" s="37"/>
      <c r="H33" s="37"/>
      <c r="I33" s="37"/>
      <c r="J33" s="38"/>
    </row>
    <row r="34">
      <c r="A34" s="29" t="s">
        <v>29</v>
      </c>
      <c r="B34" s="29">
        <v>7</v>
      </c>
      <c r="C34" s="30" t="s">
        <v>93</v>
      </c>
      <c r="D34" s="29" t="s">
        <v>31</v>
      </c>
      <c r="E34" s="31" t="s">
        <v>94</v>
      </c>
      <c r="F34" s="32" t="s">
        <v>33</v>
      </c>
      <c r="G34" s="33">
        <v>1</v>
      </c>
      <c r="H34" s="34">
        <v>0</v>
      </c>
      <c r="I34" s="34">
        <f>ROUND(G34*H34,P4)</f>
        <v>0</v>
      </c>
      <c r="J34" s="29"/>
      <c r="O34" s="35">
        <f>I34*0.21</f>
        <v>0</v>
      </c>
      <c r="P34">
        <v>3</v>
      </c>
    </row>
    <row r="35" ht="150">
      <c r="A35" s="29" t="s">
        <v>34</v>
      </c>
      <c r="B35" s="36"/>
      <c r="C35" s="37"/>
      <c r="D35" s="37"/>
      <c r="E35" s="31" t="s">
        <v>95</v>
      </c>
      <c r="F35" s="37"/>
      <c r="G35" s="37"/>
      <c r="H35" s="37"/>
      <c r="I35" s="37"/>
      <c r="J35" s="38"/>
    </row>
    <row r="36" ht="135">
      <c r="A36" s="29" t="s">
        <v>36</v>
      </c>
      <c r="B36" s="36"/>
      <c r="C36" s="37"/>
      <c r="D36" s="37"/>
      <c r="E36" s="39" t="s">
        <v>427</v>
      </c>
      <c r="F36" s="37"/>
      <c r="G36" s="37"/>
      <c r="H36" s="37"/>
      <c r="I36" s="37"/>
      <c r="J36" s="38"/>
    </row>
    <row r="37" ht="75">
      <c r="A37" s="29" t="s">
        <v>38</v>
      </c>
      <c r="B37" s="36"/>
      <c r="C37" s="37"/>
      <c r="D37" s="37"/>
      <c r="E37" s="31" t="s">
        <v>97</v>
      </c>
      <c r="F37" s="37"/>
      <c r="G37" s="37"/>
      <c r="H37" s="37"/>
      <c r="I37" s="37"/>
      <c r="J37" s="38"/>
    </row>
    <row r="38">
      <c r="A38" s="29" t="s">
        <v>29</v>
      </c>
      <c r="B38" s="29">
        <v>8</v>
      </c>
      <c r="C38" s="30" t="s">
        <v>98</v>
      </c>
      <c r="D38" s="29" t="s">
        <v>31</v>
      </c>
      <c r="E38" s="31" t="s">
        <v>99</v>
      </c>
      <c r="F38" s="32" t="s">
        <v>33</v>
      </c>
      <c r="G38" s="33">
        <v>1</v>
      </c>
      <c r="H38" s="34">
        <v>0</v>
      </c>
      <c r="I38" s="34">
        <f>ROUND(G38*H38,P4)</f>
        <v>0</v>
      </c>
      <c r="J38" s="29"/>
      <c r="O38" s="35">
        <f>I38*0.21</f>
        <v>0</v>
      </c>
      <c r="P38">
        <v>3</v>
      </c>
    </row>
    <row r="39">
      <c r="A39" s="29" t="s">
        <v>34</v>
      </c>
      <c r="B39" s="36"/>
      <c r="C39" s="37"/>
      <c r="D39" s="37"/>
      <c r="E39" s="44" t="s">
        <v>31</v>
      </c>
      <c r="F39" s="37"/>
      <c r="G39" s="37"/>
      <c r="H39" s="37"/>
      <c r="I39" s="37"/>
      <c r="J39" s="38"/>
    </row>
    <row r="40" ht="225">
      <c r="A40" s="29" t="s">
        <v>36</v>
      </c>
      <c r="B40" s="36"/>
      <c r="C40" s="37"/>
      <c r="D40" s="37"/>
      <c r="E40" s="39" t="s">
        <v>428</v>
      </c>
      <c r="F40" s="37"/>
      <c r="G40" s="37"/>
      <c r="H40" s="37"/>
      <c r="I40" s="37"/>
      <c r="J40" s="38"/>
    </row>
    <row r="41" ht="30">
      <c r="A41" s="29" t="s">
        <v>38</v>
      </c>
      <c r="B41" s="40"/>
      <c r="C41" s="41"/>
      <c r="D41" s="41"/>
      <c r="E41" s="31" t="s">
        <v>82</v>
      </c>
      <c r="F41" s="41"/>
      <c r="G41" s="41"/>
      <c r="H41" s="41"/>
      <c r="I41" s="41"/>
      <c r="J41" s="43"/>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2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429</v>
      </c>
      <c r="I3" s="16">
        <f>SUMIFS(I9:I45,A9:A45,"SD")</f>
        <v>0</v>
      </c>
      <c r="J3" s="9"/>
      <c r="O3">
        <v>0</v>
      </c>
      <c r="P3">
        <v>2</v>
      </c>
    </row>
    <row r="4">
      <c r="A4" s="10" t="s">
        <v>8</v>
      </c>
      <c r="B4" s="11" t="s">
        <v>9</v>
      </c>
      <c r="C4" s="12" t="s">
        <v>10</v>
      </c>
      <c r="D4" s="13"/>
      <c r="E4" s="14" t="s">
        <v>11</v>
      </c>
      <c r="F4" s="7"/>
      <c r="G4" s="7"/>
      <c r="H4" s="7"/>
      <c r="I4" s="7"/>
      <c r="J4" s="9"/>
      <c r="O4">
        <v>0.14999999999999999</v>
      </c>
      <c r="P4">
        <v>2</v>
      </c>
    </row>
    <row r="5">
      <c r="A5" s="10" t="s">
        <v>12</v>
      </c>
      <c r="B5" s="11" t="s">
        <v>13</v>
      </c>
      <c r="C5" s="12" t="s">
        <v>429</v>
      </c>
      <c r="D5" s="13"/>
      <c r="E5" s="14" t="s">
        <v>430</v>
      </c>
      <c r="F5" s="7"/>
      <c r="G5" s="7"/>
      <c r="H5" s="7"/>
      <c r="I5" s="7"/>
      <c r="J5" s="9"/>
      <c r="O5">
        <v>0.20999999999999999</v>
      </c>
    </row>
    <row r="6">
      <c r="A6" s="17" t="s">
        <v>15</v>
      </c>
      <c r="B6" s="18" t="s">
        <v>16</v>
      </c>
      <c r="C6" s="19" t="s">
        <v>17</v>
      </c>
      <c r="D6" s="19" t="s">
        <v>18</v>
      </c>
      <c r="E6" s="19" t="s">
        <v>19</v>
      </c>
      <c r="F6" s="19" t="s">
        <v>20</v>
      </c>
      <c r="G6" s="19" t="s">
        <v>21</v>
      </c>
      <c r="H6" s="19" t="s">
        <v>22</v>
      </c>
      <c r="I6" s="19"/>
      <c r="J6" s="20" t="s">
        <v>23</v>
      </c>
    </row>
    <row r="7">
      <c r="A7" s="17"/>
      <c r="B7" s="18"/>
      <c r="C7" s="19"/>
      <c r="D7" s="19"/>
      <c r="E7" s="19"/>
      <c r="F7" s="19"/>
      <c r="G7" s="19"/>
      <c r="H7" s="19" t="s">
        <v>24</v>
      </c>
      <c r="I7" s="19" t="s">
        <v>25</v>
      </c>
      <c r="J7" s="20"/>
    </row>
    <row r="8">
      <c r="A8" s="21">
        <v>0</v>
      </c>
      <c r="B8" s="18">
        <v>1</v>
      </c>
      <c r="C8" s="22">
        <v>2</v>
      </c>
      <c r="D8" s="19">
        <v>3</v>
      </c>
      <c r="E8" s="22">
        <v>4</v>
      </c>
      <c r="F8" s="19">
        <v>5</v>
      </c>
      <c r="G8" s="19">
        <v>6</v>
      </c>
      <c r="H8" s="19">
        <v>7</v>
      </c>
      <c r="I8" s="22">
        <v>8</v>
      </c>
      <c r="J8" s="20">
        <v>9</v>
      </c>
    </row>
    <row r="9">
      <c r="A9" s="23" t="s">
        <v>26</v>
      </c>
      <c r="B9" s="24"/>
      <c r="C9" s="25" t="s">
        <v>27</v>
      </c>
      <c r="D9" s="26"/>
      <c r="E9" s="23" t="s">
        <v>28</v>
      </c>
      <c r="F9" s="26"/>
      <c r="G9" s="26"/>
      <c r="H9" s="26"/>
      <c r="I9" s="27">
        <f>SUMIFS(I10:I45,A10:A45,"P")</f>
        <v>0</v>
      </c>
      <c r="J9" s="28"/>
    </row>
    <row r="10" ht="30">
      <c r="A10" s="29" t="s">
        <v>29</v>
      </c>
      <c r="B10" s="29">
        <v>1</v>
      </c>
      <c r="C10" s="30" t="s">
        <v>61</v>
      </c>
      <c r="D10" s="29" t="s">
        <v>62</v>
      </c>
      <c r="E10" s="31" t="s">
        <v>63</v>
      </c>
      <c r="F10" s="32" t="s">
        <v>64</v>
      </c>
      <c r="G10" s="33">
        <v>395.30000000000001</v>
      </c>
      <c r="H10" s="34">
        <v>0</v>
      </c>
      <c r="I10" s="34">
        <f>ROUND(G10*H10,P4)</f>
        <v>0</v>
      </c>
      <c r="J10" s="29"/>
      <c r="O10" s="35">
        <f>I10*0.21</f>
        <v>0</v>
      </c>
      <c r="P10">
        <v>3</v>
      </c>
    </row>
    <row r="11">
      <c r="A11" s="29" t="s">
        <v>34</v>
      </c>
      <c r="B11" s="36"/>
      <c r="C11" s="37"/>
      <c r="D11" s="37"/>
      <c r="E11" s="31" t="s">
        <v>65</v>
      </c>
      <c r="F11" s="37"/>
      <c r="G11" s="37"/>
      <c r="H11" s="37"/>
      <c r="I11" s="37"/>
      <c r="J11" s="38"/>
    </row>
    <row r="12" ht="75">
      <c r="A12" s="29" t="s">
        <v>36</v>
      </c>
      <c r="B12" s="36"/>
      <c r="C12" s="37"/>
      <c r="D12" s="37"/>
      <c r="E12" s="39" t="s">
        <v>431</v>
      </c>
      <c r="F12" s="37"/>
      <c r="G12" s="37"/>
      <c r="H12" s="37"/>
      <c r="I12" s="37"/>
      <c r="J12" s="38"/>
    </row>
    <row r="13" ht="165">
      <c r="A13" s="29" t="s">
        <v>38</v>
      </c>
      <c r="B13" s="36"/>
      <c r="C13" s="37"/>
      <c r="D13" s="37"/>
      <c r="E13" s="31" t="s">
        <v>67</v>
      </c>
      <c r="F13" s="37"/>
      <c r="G13" s="37"/>
      <c r="H13" s="37"/>
      <c r="I13" s="37"/>
      <c r="J13" s="38"/>
    </row>
    <row r="14" ht="30">
      <c r="A14" s="29" t="s">
        <v>29</v>
      </c>
      <c r="B14" s="29">
        <v>2</v>
      </c>
      <c r="C14" s="30" t="s">
        <v>68</v>
      </c>
      <c r="D14" s="29" t="s">
        <v>62</v>
      </c>
      <c r="E14" s="31" t="s">
        <v>69</v>
      </c>
      <c r="F14" s="32" t="s">
        <v>64</v>
      </c>
      <c r="G14" s="33">
        <v>855.97299999999996</v>
      </c>
      <c r="H14" s="34">
        <v>0</v>
      </c>
      <c r="I14" s="34">
        <f>ROUND(G14*H14,P4)</f>
        <v>0</v>
      </c>
      <c r="J14" s="29"/>
      <c r="O14" s="35">
        <f>I14*0.21</f>
        <v>0</v>
      </c>
      <c r="P14">
        <v>3</v>
      </c>
    </row>
    <row r="15">
      <c r="A15" s="29" t="s">
        <v>34</v>
      </c>
      <c r="B15" s="36"/>
      <c r="C15" s="37"/>
      <c r="D15" s="37"/>
      <c r="E15" s="31" t="s">
        <v>65</v>
      </c>
      <c r="F15" s="37"/>
      <c r="G15" s="37"/>
      <c r="H15" s="37"/>
      <c r="I15" s="37"/>
      <c r="J15" s="38"/>
    </row>
    <row r="16" ht="180">
      <c r="A16" s="29" t="s">
        <v>36</v>
      </c>
      <c r="B16" s="36"/>
      <c r="C16" s="37"/>
      <c r="D16" s="37"/>
      <c r="E16" s="39" t="s">
        <v>432</v>
      </c>
      <c r="F16" s="37"/>
      <c r="G16" s="37"/>
      <c r="H16" s="37"/>
      <c r="I16" s="37"/>
      <c r="J16" s="38"/>
    </row>
    <row r="17" ht="165">
      <c r="A17" s="29" t="s">
        <v>38</v>
      </c>
      <c r="B17" s="36"/>
      <c r="C17" s="37"/>
      <c r="D17" s="37"/>
      <c r="E17" s="31" t="s">
        <v>67</v>
      </c>
      <c r="F17" s="37"/>
      <c r="G17" s="37"/>
      <c r="H17" s="37"/>
      <c r="I17" s="37"/>
      <c r="J17" s="38"/>
    </row>
    <row r="18" ht="30">
      <c r="A18" s="29" t="s">
        <v>29</v>
      </c>
      <c r="B18" s="29">
        <v>3</v>
      </c>
      <c r="C18" s="30" t="s">
        <v>381</v>
      </c>
      <c r="D18" s="29" t="s">
        <v>31</v>
      </c>
      <c r="E18" s="31" t="s">
        <v>382</v>
      </c>
      <c r="F18" s="32" t="s">
        <v>64</v>
      </c>
      <c r="G18" s="33">
        <v>2.798</v>
      </c>
      <c r="H18" s="34">
        <v>0</v>
      </c>
      <c r="I18" s="34">
        <f>ROUND(G18*H18,P4)</f>
        <v>0</v>
      </c>
      <c r="J18" s="29"/>
      <c r="O18" s="35">
        <f>I18*0.21</f>
        <v>0</v>
      </c>
      <c r="P18">
        <v>3</v>
      </c>
    </row>
    <row r="19">
      <c r="A19" s="29" t="s">
        <v>34</v>
      </c>
      <c r="B19" s="36"/>
      <c r="C19" s="37"/>
      <c r="D19" s="37"/>
      <c r="E19" s="44" t="s">
        <v>31</v>
      </c>
      <c r="F19" s="37"/>
      <c r="G19" s="37"/>
      <c r="H19" s="37"/>
      <c r="I19" s="37"/>
      <c r="J19" s="38"/>
    </row>
    <row r="20" ht="75">
      <c r="A20" s="29" t="s">
        <v>36</v>
      </c>
      <c r="B20" s="36"/>
      <c r="C20" s="37"/>
      <c r="D20" s="37"/>
      <c r="E20" s="39" t="s">
        <v>433</v>
      </c>
      <c r="F20" s="37"/>
      <c r="G20" s="37"/>
      <c r="H20" s="37"/>
      <c r="I20" s="37"/>
      <c r="J20" s="38"/>
    </row>
    <row r="21" ht="165">
      <c r="A21" s="29" t="s">
        <v>38</v>
      </c>
      <c r="B21" s="36"/>
      <c r="C21" s="37"/>
      <c r="D21" s="37"/>
      <c r="E21" s="31" t="s">
        <v>67</v>
      </c>
      <c r="F21" s="37"/>
      <c r="G21" s="37"/>
      <c r="H21" s="37"/>
      <c r="I21" s="37"/>
      <c r="J21" s="38"/>
    </row>
    <row r="22">
      <c r="A22" s="29" t="s">
        <v>29</v>
      </c>
      <c r="B22" s="29">
        <v>4</v>
      </c>
      <c r="C22" s="30" t="s">
        <v>74</v>
      </c>
      <c r="D22" s="29" t="s">
        <v>62</v>
      </c>
      <c r="E22" s="31" t="s">
        <v>75</v>
      </c>
      <c r="F22" s="32" t="s">
        <v>33</v>
      </c>
      <c r="G22" s="33">
        <v>1</v>
      </c>
      <c r="H22" s="34">
        <v>0</v>
      </c>
      <c r="I22" s="34">
        <f>ROUND(G22*H22,P4)</f>
        <v>0</v>
      </c>
      <c r="J22" s="29"/>
      <c r="O22" s="35">
        <f>I22*0.21</f>
        <v>0</v>
      </c>
      <c r="P22">
        <v>3</v>
      </c>
    </row>
    <row r="23">
      <c r="A23" s="29" t="s">
        <v>34</v>
      </c>
      <c r="B23" s="36"/>
      <c r="C23" s="37"/>
      <c r="D23" s="37"/>
      <c r="E23" s="44" t="s">
        <v>31</v>
      </c>
      <c r="F23" s="37"/>
      <c r="G23" s="37"/>
      <c r="H23" s="37"/>
      <c r="I23" s="37"/>
      <c r="J23" s="38"/>
    </row>
    <row r="24" ht="210">
      <c r="A24" s="29" t="s">
        <v>36</v>
      </c>
      <c r="B24" s="36"/>
      <c r="C24" s="37"/>
      <c r="D24" s="37"/>
      <c r="E24" s="39" t="s">
        <v>434</v>
      </c>
      <c r="F24" s="37"/>
      <c r="G24" s="37"/>
      <c r="H24" s="37"/>
      <c r="I24" s="37"/>
      <c r="J24" s="38"/>
    </row>
    <row r="25" ht="30">
      <c r="A25" s="29" t="s">
        <v>38</v>
      </c>
      <c r="B25" s="36"/>
      <c r="C25" s="37"/>
      <c r="D25" s="37"/>
      <c r="E25" s="31" t="s">
        <v>78</v>
      </c>
      <c r="F25" s="37"/>
      <c r="G25" s="37"/>
      <c r="H25" s="37"/>
      <c r="I25" s="37"/>
      <c r="J25" s="38"/>
    </row>
    <row r="26">
      <c r="A26" s="29" t="s">
        <v>29</v>
      </c>
      <c r="B26" s="29">
        <v>5</v>
      </c>
      <c r="C26" s="30" t="s">
        <v>79</v>
      </c>
      <c r="D26" s="29" t="s">
        <v>31</v>
      </c>
      <c r="E26" s="31" t="s">
        <v>80</v>
      </c>
      <c r="F26" s="32" t="s">
        <v>33</v>
      </c>
      <c r="G26" s="33">
        <v>1</v>
      </c>
      <c r="H26" s="34">
        <v>0</v>
      </c>
      <c r="I26" s="34">
        <f>ROUND(G26*H26,P4)</f>
        <v>0</v>
      </c>
      <c r="J26" s="29"/>
      <c r="O26" s="35">
        <f>I26*0.21</f>
        <v>0</v>
      </c>
      <c r="P26">
        <v>3</v>
      </c>
    </row>
    <row r="27">
      <c r="A27" s="29" t="s">
        <v>34</v>
      </c>
      <c r="B27" s="36"/>
      <c r="C27" s="37"/>
      <c r="D27" s="37"/>
      <c r="E27" s="44" t="s">
        <v>31</v>
      </c>
      <c r="F27" s="37"/>
      <c r="G27" s="37"/>
      <c r="H27" s="37"/>
      <c r="I27" s="37"/>
      <c r="J27" s="38"/>
    </row>
    <row r="28" ht="180">
      <c r="A28" s="29" t="s">
        <v>36</v>
      </c>
      <c r="B28" s="36"/>
      <c r="C28" s="37"/>
      <c r="D28" s="37"/>
      <c r="E28" s="39" t="s">
        <v>435</v>
      </c>
      <c r="F28" s="37"/>
      <c r="G28" s="37"/>
      <c r="H28" s="37"/>
      <c r="I28" s="37"/>
      <c r="J28" s="38"/>
    </row>
    <row r="29" ht="30">
      <c r="A29" s="29" t="s">
        <v>38</v>
      </c>
      <c r="B29" s="36"/>
      <c r="C29" s="37"/>
      <c r="D29" s="37"/>
      <c r="E29" s="31" t="s">
        <v>82</v>
      </c>
      <c r="F29" s="37"/>
      <c r="G29" s="37"/>
      <c r="H29" s="37"/>
      <c r="I29" s="37"/>
      <c r="J29" s="38"/>
    </row>
    <row r="30">
      <c r="A30" s="29" t="s">
        <v>29</v>
      </c>
      <c r="B30" s="29">
        <v>6</v>
      </c>
      <c r="C30" s="30" t="s">
        <v>436</v>
      </c>
      <c r="D30" s="29" t="s">
        <v>62</v>
      </c>
      <c r="E30" s="31" t="s">
        <v>437</v>
      </c>
      <c r="F30" s="32" t="s">
        <v>48</v>
      </c>
      <c r="G30" s="33">
        <v>1</v>
      </c>
      <c r="H30" s="34">
        <v>0</v>
      </c>
      <c r="I30" s="34">
        <f>ROUND(G30*H30,P4)</f>
        <v>0</v>
      </c>
      <c r="J30" s="29"/>
      <c r="O30" s="35">
        <f>I30*0.21</f>
        <v>0</v>
      </c>
      <c r="P30">
        <v>3</v>
      </c>
    </row>
    <row r="31">
      <c r="A31" s="29" t="s">
        <v>34</v>
      </c>
      <c r="B31" s="36"/>
      <c r="C31" s="37"/>
      <c r="D31" s="37"/>
      <c r="E31" s="44" t="s">
        <v>31</v>
      </c>
      <c r="F31" s="37"/>
      <c r="G31" s="37"/>
      <c r="H31" s="37"/>
      <c r="I31" s="37"/>
      <c r="J31" s="38"/>
    </row>
    <row r="32" ht="120">
      <c r="A32" s="29" t="s">
        <v>36</v>
      </c>
      <c r="B32" s="36"/>
      <c r="C32" s="37"/>
      <c r="D32" s="37"/>
      <c r="E32" s="39" t="s">
        <v>438</v>
      </c>
      <c r="F32" s="37"/>
      <c r="G32" s="37"/>
      <c r="H32" s="37"/>
      <c r="I32" s="37"/>
      <c r="J32" s="38"/>
    </row>
    <row r="33" ht="30">
      <c r="A33" s="29" t="s">
        <v>38</v>
      </c>
      <c r="B33" s="36"/>
      <c r="C33" s="37"/>
      <c r="D33" s="37"/>
      <c r="E33" s="31" t="s">
        <v>439</v>
      </c>
      <c r="F33" s="37"/>
      <c r="G33" s="37"/>
      <c r="H33" s="37"/>
      <c r="I33" s="37"/>
      <c r="J33" s="38"/>
    </row>
    <row r="34">
      <c r="A34" s="29" t="s">
        <v>29</v>
      </c>
      <c r="B34" s="29">
        <v>7</v>
      </c>
      <c r="C34" s="30" t="s">
        <v>90</v>
      </c>
      <c r="D34" s="29" t="s">
        <v>31</v>
      </c>
      <c r="E34" s="31" t="s">
        <v>91</v>
      </c>
      <c r="F34" s="32" t="s">
        <v>33</v>
      </c>
      <c r="G34" s="33">
        <v>1</v>
      </c>
      <c r="H34" s="34">
        <v>0</v>
      </c>
      <c r="I34" s="34">
        <f>ROUND(G34*H34,P4)</f>
        <v>0</v>
      </c>
      <c r="J34" s="29"/>
      <c r="O34" s="35">
        <f>I34*0.21</f>
        <v>0</v>
      </c>
      <c r="P34">
        <v>3</v>
      </c>
    </row>
    <row r="35">
      <c r="A35" s="29" t="s">
        <v>34</v>
      </c>
      <c r="B35" s="36"/>
      <c r="C35" s="37"/>
      <c r="D35" s="37"/>
      <c r="E35" s="44" t="s">
        <v>31</v>
      </c>
      <c r="F35" s="37"/>
      <c r="G35" s="37"/>
      <c r="H35" s="37"/>
      <c r="I35" s="37"/>
      <c r="J35" s="38"/>
    </row>
    <row r="36" ht="240">
      <c r="A36" s="29" t="s">
        <v>36</v>
      </c>
      <c r="B36" s="36"/>
      <c r="C36" s="37"/>
      <c r="D36" s="37"/>
      <c r="E36" s="39" t="s">
        <v>440</v>
      </c>
      <c r="F36" s="37"/>
      <c r="G36" s="37"/>
      <c r="H36" s="37"/>
      <c r="I36" s="37"/>
      <c r="J36" s="38"/>
    </row>
    <row r="37" ht="30">
      <c r="A37" s="29" t="s">
        <v>38</v>
      </c>
      <c r="B37" s="36"/>
      <c r="C37" s="37"/>
      <c r="D37" s="37"/>
      <c r="E37" s="31" t="s">
        <v>82</v>
      </c>
      <c r="F37" s="37"/>
      <c r="G37" s="37"/>
      <c r="H37" s="37"/>
      <c r="I37" s="37"/>
      <c r="J37" s="38"/>
    </row>
    <row r="38">
      <c r="A38" s="29" t="s">
        <v>29</v>
      </c>
      <c r="B38" s="29">
        <v>8</v>
      </c>
      <c r="C38" s="30" t="s">
        <v>93</v>
      </c>
      <c r="D38" s="29" t="s">
        <v>31</v>
      </c>
      <c r="E38" s="31" t="s">
        <v>94</v>
      </c>
      <c r="F38" s="32" t="s">
        <v>33</v>
      </c>
      <c r="G38" s="33">
        <v>1</v>
      </c>
      <c r="H38" s="34">
        <v>0</v>
      </c>
      <c r="I38" s="34">
        <f>ROUND(G38*H38,P4)</f>
        <v>0</v>
      </c>
      <c r="J38" s="29"/>
      <c r="O38" s="35">
        <f>I38*0.21</f>
        <v>0</v>
      </c>
      <c r="P38">
        <v>3</v>
      </c>
    </row>
    <row r="39" ht="150">
      <c r="A39" s="29" t="s">
        <v>34</v>
      </c>
      <c r="B39" s="36"/>
      <c r="C39" s="37"/>
      <c r="D39" s="37"/>
      <c r="E39" s="31" t="s">
        <v>95</v>
      </c>
      <c r="F39" s="37"/>
      <c r="G39" s="37"/>
      <c r="H39" s="37"/>
      <c r="I39" s="37"/>
      <c r="J39" s="38"/>
    </row>
    <row r="40" ht="135">
      <c r="A40" s="29" t="s">
        <v>36</v>
      </c>
      <c r="B40" s="36"/>
      <c r="C40" s="37"/>
      <c r="D40" s="37"/>
      <c r="E40" s="39" t="s">
        <v>441</v>
      </c>
      <c r="F40" s="37"/>
      <c r="G40" s="37"/>
      <c r="H40" s="37"/>
      <c r="I40" s="37"/>
      <c r="J40" s="38"/>
    </row>
    <row r="41" ht="75">
      <c r="A41" s="29" t="s">
        <v>38</v>
      </c>
      <c r="B41" s="36"/>
      <c r="C41" s="37"/>
      <c r="D41" s="37"/>
      <c r="E41" s="31" t="s">
        <v>97</v>
      </c>
      <c r="F41" s="37"/>
      <c r="G41" s="37"/>
      <c r="H41" s="37"/>
      <c r="I41" s="37"/>
      <c r="J41" s="38"/>
    </row>
    <row r="42">
      <c r="A42" s="29" t="s">
        <v>29</v>
      </c>
      <c r="B42" s="29">
        <v>9</v>
      </c>
      <c r="C42" s="30" t="s">
        <v>98</v>
      </c>
      <c r="D42" s="29" t="s">
        <v>31</v>
      </c>
      <c r="E42" s="31" t="s">
        <v>99</v>
      </c>
      <c r="F42" s="32" t="s">
        <v>33</v>
      </c>
      <c r="G42" s="33">
        <v>1</v>
      </c>
      <c r="H42" s="34">
        <v>0</v>
      </c>
      <c r="I42" s="34">
        <f>ROUND(G42*H42,P4)</f>
        <v>0</v>
      </c>
      <c r="J42" s="29"/>
      <c r="O42" s="35">
        <f>I42*0.21</f>
        <v>0</v>
      </c>
      <c r="P42">
        <v>3</v>
      </c>
    </row>
    <row r="43">
      <c r="A43" s="29" t="s">
        <v>34</v>
      </c>
      <c r="B43" s="36"/>
      <c r="C43" s="37"/>
      <c r="D43" s="37"/>
      <c r="E43" s="44" t="s">
        <v>31</v>
      </c>
      <c r="F43" s="37"/>
      <c r="G43" s="37"/>
      <c r="H43" s="37"/>
      <c r="I43" s="37"/>
      <c r="J43" s="38"/>
    </row>
    <row r="44" ht="210">
      <c r="A44" s="29" t="s">
        <v>36</v>
      </c>
      <c r="B44" s="36"/>
      <c r="C44" s="37"/>
      <c r="D44" s="37"/>
      <c r="E44" s="39" t="s">
        <v>442</v>
      </c>
      <c r="F44" s="37"/>
      <c r="G44" s="37"/>
      <c r="H44" s="37"/>
      <c r="I44" s="37"/>
      <c r="J44" s="38"/>
    </row>
    <row r="45" ht="30">
      <c r="A45" s="29" t="s">
        <v>38</v>
      </c>
      <c r="B45" s="40"/>
      <c r="C45" s="41"/>
      <c r="D45" s="41"/>
      <c r="E45" s="31" t="s">
        <v>82</v>
      </c>
      <c r="F45" s="41"/>
      <c r="G45" s="41"/>
      <c r="H45" s="41"/>
      <c r="I45" s="41"/>
      <c r="J45" s="43"/>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2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443</v>
      </c>
      <c r="I3" s="16">
        <f>SUMIFS(I9:I33,A9:A33,"SD")</f>
        <v>0</v>
      </c>
      <c r="J3" s="9"/>
      <c r="O3">
        <v>0</v>
      </c>
      <c r="P3">
        <v>2</v>
      </c>
    </row>
    <row r="4">
      <c r="A4" s="10" t="s">
        <v>8</v>
      </c>
      <c r="B4" s="11" t="s">
        <v>9</v>
      </c>
      <c r="C4" s="12" t="s">
        <v>10</v>
      </c>
      <c r="D4" s="13"/>
      <c r="E4" s="14" t="s">
        <v>11</v>
      </c>
      <c r="F4" s="7"/>
      <c r="G4" s="7"/>
      <c r="H4" s="7"/>
      <c r="I4" s="7"/>
      <c r="J4" s="9"/>
      <c r="O4">
        <v>0.14999999999999999</v>
      </c>
      <c r="P4">
        <v>2</v>
      </c>
    </row>
    <row r="5">
      <c r="A5" s="10" t="s">
        <v>12</v>
      </c>
      <c r="B5" s="11" t="s">
        <v>13</v>
      </c>
      <c r="C5" s="12" t="s">
        <v>443</v>
      </c>
      <c r="D5" s="13"/>
      <c r="E5" s="14" t="s">
        <v>444</v>
      </c>
      <c r="F5" s="7"/>
      <c r="G5" s="7"/>
      <c r="H5" s="7"/>
      <c r="I5" s="7"/>
      <c r="J5" s="9"/>
      <c r="O5">
        <v>0.20999999999999999</v>
      </c>
    </row>
    <row r="6">
      <c r="A6" s="17" t="s">
        <v>15</v>
      </c>
      <c r="B6" s="18" t="s">
        <v>16</v>
      </c>
      <c r="C6" s="19" t="s">
        <v>17</v>
      </c>
      <c r="D6" s="19" t="s">
        <v>18</v>
      </c>
      <c r="E6" s="19" t="s">
        <v>19</v>
      </c>
      <c r="F6" s="19" t="s">
        <v>20</v>
      </c>
      <c r="G6" s="19" t="s">
        <v>21</v>
      </c>
      <c r="H6" s="19" t="s">
        <v>22</v>
      </c>
      <c r="I6" s="19"/>
      <c r="J6" s="20" t="s">
        <v>23</v>
      </c>
    </row>
    <row r="7">
      <c r="A7" s="17"/>
      <c r="B7" s="18"/>
      <c r="C7" s="19"/>
      <c r="D7" s="19"/>
      <c r="E7" s="19"/>
      <c r="F7" s="19"/>
      <c r="G7" s="19"/>
      <c r="H7" s="19" t="s">
        <v>24</v>
      </c>
      <c r="I7" s="19" t="s">
        <v>25</v>
      </c>
      <c r="J7" s="20"/>
    </row>
    <row r="8">
      <c r="A8" s="21">
        <v>0</v>
      </c>
      <c r="B8" s="18">
        <v>1</v>
      </c>
      <c r="C8" s="22">
        <v>2</v>
      </c>
      <c r="D8" s="19">
        <v>3</v>
      </c>
      <c r="E8" s="22">
        <v>4</v>
      </c>
      <c r="F8" s="19">
        <v>5</v>
      </c>
      <c r="G8" s="19">
        <v>6</v>
      </c>
      <c r="H8" s="19">
        <v>7</v>
      </c>
      <c r="I8" s="22">
        <v>8</v>
      </c>
      <c r="J8" s="20">
        <v>9</v>
      </c>
    </row>
    <row r="9">
      <c r="A9" s="23" t="s">
        <v>26</v>
      </c>
      <c r="B9" s="24"/>
      <c r="C9" s="25" t="s">
        <v>27</v>
      </c>
      <c r="D9" s="26"/>
      <c r="E9" s="23" t="s">
        <v>28</v>
      </c>
      <c r="F9" s="26"/>
      <c r="G9" s="26"/>
      <c r="H9" s="26"/>
      <c r="I9" s="27">
        <f>SUMIFS(I10:I33,A10:A33,"P")</f>
        <v>0</v>
      </c>
      <c r="J9" s="28"/>
    </row>
    <row r="10" ht="30">
      <c r="A10" s="29" t="s">
        <v>29</v>
      </c>
      <c r="B10" s="29">
        <v>1</v>
      </c>
      <c r="C10" s="30" t="s">
        <v>61</v>
      </c>
      <c r="D10" s="29" t="s">
        <v>62</v>
      </c>
      <c r="E10" s="31" t="s">
        <v>63</v>
      </c>
      <c r="F10" s="32" t="s">
        <v>64</v>
      </c>
      <c r="G10" s="33">
        <v>2154.9879999999998</v>
      </c>
      <c r="H10" s="34">
        <v>0</v>
      </c>
      <c r="I10" s="34">
        <f>ROUND(G10*H10,P4)</f>
        <v>0</v>
      </c>
      <c r="J10" s="29"/>
      <c r="O10" s="35">
        <f>I10*0.21</f>
        <v>0</v>
      </c>
      <c r="P10">
        <v>3</v>
      </c>
    </row>
    <row r="11">
      <c r="A11" s="29" t="s">
        <v>34</v>
      </c>
      <c r="B11" s="36"/>
      <c r="C11" s="37"/>
      <c r="D11" s="37"/>
      <c r="E11" s="31" t="s">
        <v>65</v>
      </c>
      <c r="F11" s="37"/>
      <c r="G11" s="37"/>
      <c r="H11" s="37"/>
      <c r="I11" s="37"/>
      <c r="J11" s="38"/>
    </row>
    <row r="12" ht="90">
      <c r="A12" s="29" t="s">
        <v>36</v>
      </c>
      <c r="B12" s="36"/>
      <c r="C12" s="37"/>
      <c r="D12" s="37"/>
      <c r="E12" s="39" t="s">
        <v>445</v>
      </c>
      <c r="F12" s="37"/>
      <c r="G12" s="37"/>
      <c r="H12" s="37"/>
      <c r="I12" s="37"/>
      <c r="J12" s="38"/>
    </row>
    <row r="13" ht="165">
      <c r="A13" s="29" t="s">
        <v>38</v>
      </c>
      <c r="B13" s="36"/>
      <c r="C13" s="37"/>
      <c r="D13" s="37"/>
      <c r="E13" s="31" t="s">
        <v>67</v>
      </c>
      <c r="F13" s="37"/>
      <c r="G13" s="37"/>
      <c r="H13" s="37"/>
      <c r="I13" s="37"/>
      <c r="J13" s="38"/>
    </row>
    <row r="14">
      <c r="A14" s="29" t="s">
        <v>29</v>
      </c>
      <c r="B14" s="29">
        <v>2</v>
      </c>
      <c r="C14" s="30" t="s">
        <v>74</v>
      </c>
      <c r="D14" s="29" t="s">
        <v>31</v>
      </c>
      <c r="E14" s="31" t="s">
        <v>75</v>
      </c>
      <c r="F14" s="32" t="s">
        <v>33</v>
      </c>
      <c r="G14" s="33">
        <v>1</v>
      </c>
      <c r="H14" s="34">
        <v>0</v>
      </c>
      <c r="I14" s="34">
        <f>ROUND(G14*H14,P4)</f>
        <v>0</v>
      </c>
      <c r="J14" s="29"/>
      <c r="O14" s="35">
        <f>I14*0.21</f>
        <v>0</v>
      </c>
      <c r="P14">
        <v>3</v>
      </c>
    </row>
    <row r="15">
      <c r="A15" s="29" t="s">
        <v>34</v>
      </c>
      <c r="B15" s="36"/>
      <c r="C15" s="37"/>
      <c r="D15" s="37"/>
      <c r="E15" s="44" t="s">
        <v>31</v>
      </c>
      <c r="F15" s="37"/>
      <c r="G15" s="37"/>
      <c r="H15" s="37"/>
      <c r="I15" s="37"/>
      <c r="J15" s="38"/>
    </row>
    <row r="16" ht="180">
      <c r="A16" s="29" t="s">
        <v>36</v>
      </c>
      <c r="B16" s="36"/>
      <c r="C16" s="37"/>
      <c r="D16" s="37"/>
      <c r="E16" s="39" t="s">
        <v>446</v>
      </c>
      <c r="F16" s="37"/>
      <c r="G16" s="37"/>
      <c r="H16" s="37"/>
      <c r="I16" s="37"/>
      <c r="J16" s="38"/>
    </row>
    <row r="17" ht="30">
      <c r="A17" s="29" t="s">
        <v>38</v>
      </c>
      <c r="B17" s="36"/>
      <c r="C17" s="37"/>
      <c r="D17" s="37"/>
      <c r="E17" s="31" t="s">
        <v>78</v>
      </c>
      <c r="F17" s="37"/>
      <c r="G17" s="37"/>
      <c r="H17" s="37"/>
      <c r="I17" s="37"/>
      <c r="J17" s="38"/>
    </row>
    <row r="18">
      <c r="A18" s="29" t="s">
        <v>29</v>
      </c>
      <c r="B18" s="29">
        <v>3</v>
      </c>
      <c r="C18" s="30" t="s">
        <v>115</v>
      </c>
      <c r="D18" s="29" t="s">
        <v>31</v>
      </c>
      <c r="E18" s="31" t="s">
        <v>116</v>
      </c>
      <c r="F18" s="32" t="s">
        <v>33</v>
      </c>
      <c r="G18" s="33">
        <v>1</v>
      </c>
      <c r="H18" s="34">
        <v>0</v>
      </c>
      <c r="I18" s="34">
        <f>ROUND(G18*H18,P4)</f>
        <v>0</v>
      </c>
      <c r="J18" s="29"/>
      <c r="O18" s="35">
        <f>I18*0.21</f>
        <v>0</v>
      </c>
      <c r="P18">
        <v>3</v>
      </c>
    </row>
    <row r="19">
      <c r="A19" s="29" t="s">
        <v>34</v>
      </c>
      <c r="B19" s="36"/>
      <c r="C19" s="37"/>
      <c r="D19" s="37"/>
      <c r="E19" s="44" t="s">
        <v>31</v>
      </c>
      <c r="F19" s="37"/>
      <c r="G19" s="37"/>
      <c r="H19" s="37"/>
      <c r="I19" s="37"/>
      <c r="J19" s="38"/>
    </row>
    <row r="20" ht="195">
      <c r="A20" s="29" t="s">
        <v>36</v>
      </c>
      <c r="B20" s="36"/>
      <c r="C20" s="37"/>
      <c r="D20" s="37"/>
      <c r="E20" s="39" t="s">
        <v>447</v>
      </c>
      <c r="F20" s="37"/>
      <c r="G20" s="37"/>
      <c r="H20" s="37"/>
      <c r="I20" s="37"/>
      <c r="J20" s="38"/>
    </row>
    <row r="21" ht="30">
      <c r="A21" s="29" t="s">
        <v>38</v>
      </c>
      <c r="B21" s="36"/>
      <c r="C21" s="37"/>
      <c r="D21" s="37"/>
      <c r="E21" s="31" t="s">
        <v>82</v>
      </c>
      <c r="F21" s="37"/>
      <c r="G21" s="37"/>
      <c r="H21" s="37"/>
      <c r="I21" s="37"/>
      <c r="J21" s="38"/>
    </row>
    <row r="22">
      <c r="A22" s="29" t="s">
        <v>29</v>
      </c>
      <c r="B22" s="29">
        <v>4</v>
      </c>
      <c r="C22" s="30" t="s">
        <v>90</v>
      </c>
      <c r="D22" s="29" t="s">
        <v>31</v>
      </c>
      <c r="E22" s="31" t="s">
        <v>91</v>
      </c>
      <c r="F22" s="32" t="s">
        <v>33</v>
      </c>
      <c r="G22" s="33">
        <v>1</v>
      </c>
      <c r="H22" s="34">
        <v>0</v>
      </c>
      <c r="I22" s="34">
        <f>ROUND(G22*H22,P4)</f>
        <v>0</v>
      </c>
      <c r="J22" s="29"/>
      <c r="O22" s="35">
        <f>I22*0.21</f>
        <v>0</v>
      </c>
      <c r="P22">
        <v>3</v>
      </c>
    </row>
    <row r="23">
      <c r="A23" s="29" t="s">
        <v>34</v>
      </c>
      <c r="B23" s="36"/>
      <c r="C23" s="37"/>
      <c r="D23" s="37"/>
      <c r="E23" s="44" t="s">
        <v>31</v>
      </c>
      <c r="F23" s="37"/>
      <c r="G23" s="37"/>
      <c r="H23" s="37"/>
      <c r="I23" s="37"/>
      <c r="J23" s="38"/>
    </row>
    <row r="24" ht="180">
      <c r="A24" s="29" t="s">
        <v>36</v>
      </c>
      <c r="B24" s="36"/>
      <c r="C24" s="37"/>
      <c r="D24" s="37"/>
      <c r="E24" s="39" t="s">
        <v>448</v>
      </c>
      <c r="F24" s="37"/>
      <c r="G24" s="37"/>
      <c r="H24" s="37"/>
      <c r="I24" s="37"/>
      <c r="J24" s="38"/>
    </row>
    <row r="25" ht="30">
      <c r="A25" s="29" t="s">
        <v>38</v>
      </c>
      <c r="B25" s="36"/>
      <c r="C25" s="37"/>
      <c r="D25" s="37"/>
      <c r="E25" s="31" t="s">
        <v>82</v>
      </c>
      <c r="F25" s="37"/>
      <c r="G25" s="37"/>
      <c r="H25" s="37"/>
      <c r="I25" s="37"/>
      <c r="J25" s="38"/>
    </row>
    <row r="26">
      <c r="A26" s="29" t="s">
        <v>29</v>
      </c>
      <c r="B26" s="29">
        <v>5</v>
      </c>
      <c r="C26" s="30" t="s">
        <v>93</v>
      </c>
      <c r="D26" s="29" t="s">
        <v>31</v>
      </c>
      <c r="E26" s="31" t="s">
        <v>94</v>
      </c>
      <c r="F26" s="32" t="s">
        <v>33</v>
      </c>
      <c r="G26" s="33">
        <v>1</v>
      </c>
      <c r="H26" s="34">
        <v>0</v>
      </c>
      <c r="I26" s="34">
        <f>ROUND(G26*H26,P4)</f>
        <v>0</v>
      </c>
      <c r="J26" s="29"/>
      <c r="O26" s="35">
        <f>I26*0.21</f>
        <v>0</v>
      </c>
      <c r="P26">
        <v>3</v>
      </c>
    </row>
    <row r="27" ht="150">
      <c r="A27" s="29" t="s">
        <v>34</v>
      </c>
      <c r="B27" s="36"/>
      <c r="C27" s="37"/>
      <c r="D27" s="37"/>
      <c r="E27" s="31" t="s">
        <v>95</v>
      </c>
      <c r="F27" s="37"/>
      <c r="G27" s="37"/>
      <c r="H27" s="37"/>
      <c r="I27" s="37"/>
      <c r="J27" s="38"/>
    </row>
    <row r="28" ht="135">
      <c r="A28" s="29" t="s">
        <v>36</v>
      </c>
      <c r="B28" s="36"/>
      <c r="C28" s="37"/>
      <c r="D28" s="37"/>
      <c r="E28" s="39" t="s">
        <v>449</v>
      </c>
      <c r="F28" s="37"/>
      <c r="G28" s="37"/>
      <c r="H28" s="37"/>
      <c r="I28" s="37"/>
      <c r="J28" s="38"/>
    </row>
    <row r="29" ht="75">
      <c r="A29" s="29" t="s">
        <v>38</v>
      </c>
      <c r="B29" s="36"/>
      <c r="C29" s="37"/>
      <c r="D29" s="37"/>
      <c r="E29" s="31" t="s">
        <v>97</v>
      </c>
      <c r="F29" s="37"/>
      <c r="G29" s="37"/>
      <c r="H29" s="37"/>
      <c r="I29" s="37"/>
      <c r="J29" s="38"/>
    </row>
    <row r="30">
      <c r="A30" s="29" t="s">
        <v>29</v>
      </c>
      <c r="B30" s="29">
        <v>6</v>
      </c>
      <c r="C30" s="30" t="s">
        <v>98</v>
      </c>
      <c r="D30" s="29" t="s">
        <v>31</v>
      </c>
      <c r="E30" s="31" t="s">
        <v>99</v>
      </c>
      <c r="F30" s="32" t="s">
        <v>33</v>
      </c>
      <c r="G30" s="33">
        <v>1</v>
      </c>
      <c r="H30" s="34">
        <v>0</v>
      </c>
      <c r="I30" s="34">
        <f>ROUND(G30*H30,P4)</f>
        <v>0</v>
      </c>
      <c r="J30" s="29"/>
      <c r="O30" s="35">
        <f>I30*0.21</f>
        <v>0</v>
      </c>
      <c r="P30">
        <v>3</v>
      </c>
    </row>
    <row r="31">
      <c r="A31" s="29" t="s">
        <v>34</v>
      </c>
      <c r="B31" s="36"/>
      <c r="C31" s="37"/>
      <c r="D31" s="37"/>
      <c r="E31" s="44" t="s">
        <v>31</v>
      </c>
      <c r="F31" s="37"/>
      <c r="G31" s="37"/>
      <c r="H31" s="37"/>
      <c r="I31" s="37"/>
      <c r="J31" s="38"/>
    </row>
    <row r="32" ht="225">
      <c r="A32" s="29" t="s">
        <v>36</v>
      </c>
      <c r="B32" s="36"/>
      <c r="C32" s="37"/>
      <c r="D32" s="37"/>
      <c r="E32" s="39" t="s">
        <v>450</v>
      </c>
      <c r="F32" s="37"/>
      <c r="G32" s="37"/>
      <c r="H32" s="37"/>
      <c r="I32" s="37"/>
      <c r="J32" s="38"/>
    </row>
    <row r="33" ht="30">
      <c r="A33" s="29" t="s">
        <v>38</v>
      </c>
      <c r="B33" s="40"/>
      <c r="C33" s="41"/>
      <c r="D33" s="41"/>
      <c r="E33" s="31" t="s">
        <v>82</v>
      </c>
      <c r="F33" s="41"/>
      <c r="G33" s="41"/>
      <c r="H33" s="41"/>
      <c r="I33" s="41"/>
      <c r="J33" s="43"/>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2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451</v>
      </c>
      <c r="I3" s="16">
        <f>SUMIFS(I9:I29,A9:A29,"SD")</f>
        <v>0</v>
      </c>
      <c r="J3" s="9"/>
      <c r="O3">
        <v>0</v>
      </c>
      <c r="P3">
        <v>2</v>
      </c>
    </row>
    <row r="4">
      <c r="A4" s="10" t="s">
        <v>8</v>
      </c>
      <c r="B4" s="11" t="s">
        <v>9</v>
      </c>
      <c r="C4" s="12" t="s">
        <v>10</v>
      </c>
      <c r="D4" s="13"/>
      <c r="E4" s="14" t="s">
        <v>11</v>
      </c>
      <c r="F4" s="7"/>
      <c r="G4" s="7"/>
      <c r="H4" s="7"/>
      <c r="I4" s="7"/>
      <c r="J4" s="9"/>
      <c r="O4">
        <v>0.14999999999999999</v>
      </c>
      <c r="P4">
        <v>2</v>
      </c>
    </row>
    <row r="5">
      <c r="A5" s="10" t="s">
        <v>12</v>
      </c>
      <c r="B5" s="11" t="s">
        <v>13</v>
      </c>
      <c r="C5" s="12" t="s">
        <v>451</v>
      </c>
      <c r="D5" s="13"/>
      <c r="E5" s="14" t="s">
        <v>452</v>
      </c>
      <c r="F5" s="7"/>
      <c r="G5" s="7"/>
      <c r="H5" s="7"/>
      <c r="I5" s="7"/>
      <c r="J5" s="9"/>
      <c r="O5">
        <v>0.20999999999999999</v>
      </c>
    </row>
    <row r="6">
      <c r="A6" s="17" t="s">
        <v>15</v>
      </c>
      <c r="B6" s="18" t="s">
        <v>16</v>
      </c>
      <c r="C6" s="19" t="s">
        <v>17</v>
      </c>
      <c r="D6" s="19" t="s">
        <v>18</v>
      </c>
      <c r="E6" s="19" t="s">
        <v>19</v>
      </c>
      <c r="F6" s="19" t="s">
        <v>20</v>
      </c>
      <c r="G6" s="19" t="s">
        <v>21</v>
      </c>
      <c r="H6" s="19" t="s">
        <v>22</v>
      </c>
      <c r="I6" s="19"/>
      <c r="J6" s="20" t="s">
        <v>23</v>
      </c>
    </row>
    <row r="7">
      <c r="A7" s="17"/>
      <c r="B7" s="18"/>
      <c r="C7" s="19"/>
      <c r="D7" s="19"/>
      <c r="E7" s="19"/>
      <c r="F7" s="19"/>
      <c r="G7" s="19"/>
      <c r="H7" s="19" t="s">
        <v>24</v>
      </c>
      <c r="I7" s="19" t="s">
        <v>25</v>
      </c>
      <c r="J7" s="20"/>
    </row>
    <row r="8">
      <c r="A8" s="21">
        <v>0</v>
      </c>
      <c r="B8" s="18">
        <v>1</v>
      </c>
      <c r="C8" s="22">
        <v>2</v>
      </c>
      <c r="D8" s="19">
        <v>3</v>
      </c>
      <c r="E8" s="22">
        <v>4</v>
      </c>
      <c r="F8" s="19">
        <v>5</v>
      </c>
      <c r="G8" s="19">
        <v>6</v>
      </c>
      <c r="H8" s="19">
        <v>7</v>
      </c>
      <c r="I8" s="22">
        <v>8</v>
      </c>
      <c r="J8" s="20">
        <v>9</v>
      </c>
    </row>
    <row r="9">
      <c r="A9" s="23" t="s">
        <v>26</v>
      </c>
      <c r="B9" s="24"/>
      <c r="C9" s="25" t="s">
        <v>27</v>
      </c>
      <c r="D9" s="26"/>
      <c r="E9" s="23" t="s">
        <v>28</v>
      </c>
      <c r="F9" s="26"/>
      <c r="G9" s="26"/>
      <c r="H9" s="26"/>
      <c r="I9" s="27">
        <f>SUMIFS(I10:I29,A10:A29,"P")</f>
        <v>0</v>
      </c>
      <c r="J9" s="28"/>
    </row>
    <row r="10" ht="30">
      <c r="A10" s="29" t="s">
        <v>29</v>
      </c>
      <c r="B10" s="29">
        <v>1</v>
      </c>
      <c r="C10" s="30" t="s">
        <v>61</v>
      </c>
      <c r="D10" s="29" t="s">
        <v>62</v>
      </c>
      <c r="E10" s="31" t="s">
        <v>63</v>
      </c>
      <c r="F10" s="32" t="s">
        <v>64</v>
      </c>
      <c r="G10" s="33">
        <v>107.648</v>
      </c>
      <c r="H10" s="34">
        <v>0</v>
      </c>
      <c r="I10" s="34">
        <f>ROUND(G10*H10,P4)</f>
        <v>0</v>
      </c>
      <c r="J10" s="29"/>
      <c r="O10" s="35">
        <f>I10*0.21</f>
        <v>0</v>
      </c>
      <c r="P10">
        <v>3</v>
      </c>
    </row>
    <row r="11">
      <c r="A11" s="29" t="s">
        <v>34</v>
      </c>
      <c r="B11" s="36"/>
      <c r="C11" s="37"/>
      <c r="D11" s="37"/>
      <c r="E11" s="31" t="s">
        <v>65</v>
      </c>
      <c r="F11" s="37"/>
      <c r="G11" s="37"/>
      <c r="H11" s="37"/>
      <c r="I11" s="37"/>
      <c r="J11" s="38"/>
    </row>
    <row r="12" ht="120">
      <c r="A12" s="29" t="s">
        <v>36</v>
      </c>
      <c r="B12" s="36"/>
      <c r="C12" s="37"/>
      <c r="D12" s="37"/>
      <c r="E12" s="39" t="s">
        <v>453</v>
      </c>
      <c r="F12" s="37"/>
      <c r="G12" s="37"/>
      <c r="H12" s="37"/>
      <c r="I12" s="37"/>
      <c r="J12" s="38"/>
    </row>
    <row r="13" ht="165">
      <c r="A13" s="29" t="s">
        <v>38</v>
      </c>
      <c r="B13" s="36"/>
      <c r="C13" s="37"/>
      <c r="D13" s="37"/>
      <c r="E13" s="31" t="s">
        <v>67</v>
      </c>
      <c r="F13" s="37"/>
      <c r="G13" s="37"/>
      <c r="H13" s="37"/>
      <c r="I13" s="37"/>
      <c r="J13" s="38"/>
    </row>
    <row r="14" ht="30">
      <c r="A14" s="29" t="s">
        <v>29</v>
      </c>
      <c r="B14" s="29">
        <v>2</v>
      </c>
      <c r="C14" s="30" t="s">
        <v>68</v>
      </c>
      <c r="D14" s="29" t="s">
        <v>62</v>
      </c>
      <c r="E14" s="31" t="s">
        <v>69</v>
      </c>
      <c r="F14" s="32" t="s">
        <v>64</v>
      </c>
      <c r="G14" s="33">
        <v>18.975000000000001</v>
      </c>
      <c r="H14" s="34">
        <v>0</v>
      </c>
      <c r="I14" s="34">
        <f>ROUND(G14*H14,P4)</f>
        <v>0</v>
      </c>
      <c r="J14" s="29"/>
      <c r="O14" s="35">
        <f>I14*0.21</f>
        <v>0</v>
      </c>
      <c r="P14">
        <v>3</v>
      </c>
    </row>
    <row r="15">
      <c r="A15" s="29" t="s">
        <v>34</v>
      </c>
      <c r="B15" s="36"/>
      <c r="C15" s="37"/>
      <c r="D15" s="37"/>
      <c r="E15" s="31" t="s">
        <v>65</v>
      </c>
      <c r="F15" s="37"/>
      <c r="G15" s="37"/>
      <c r="H15" s="37"/>
      <c r="I15" s="37"/>
      <c r="J15" s="38"/>
    </row>
    <row r="16" ht="105">
      <c r="A16" s="29" t="s">
        <v>36</v>
      </c>
      <c r="B16" s="36"/>
      <c r="C16" s="37"/>
      <c r="D16" s="37"/>
      <c r="E16" s="39" t="s">
        <v>454</v>
      </c>
      <c r="F16" s="37"/>
      <c r="G16" s="37"/>
      <c r="H16" s="37"/>
      <c r="I16" s="37"/>
      <c r="J16" s="38"/>
    </row>
    <row r="17" ht="165">
      <c r="A17" s="29" t="s">
        <v>38</v>
      </c>
      <c r="B17" s="36"/>
      <c r="C17" s="37"/>
      <c r="D17" s="37"/>
      <c r="E17" s="31" t="s">
        <v>67</v>
      </c>
      <c r="F17" s="37"/>
      <c r="G17" s="37"/>
      <c r="H17" s="37"/>
      <c r="I17" s="37"/>
      <c r="J17" s="38"/>
    </row>
    <row r="18">
      <c r="A18" s="29" t="s">
        <v>29</v>
      </c>
      <c r="B18" s="29">
        <v>3</v>
      </c>
      <c r="C18" s="30" t="s">
        <v>115</v>
      </c>
      <c r="D18" s="29" t="s">
        <v>31</v>
      </c>
      <c r="E18" s="31" t="s">
        <v>116</v>
      </c>
      <c r="F18" s="32" t="s">
        <v>33</v>
      </c>
      <c r="G18" s="33">
        <v>1</v>
      </c>
      <c r="H18" s="34">
        <v>0</v>
      </c>
      <c r="I18" s="34">
        <f>ROUND(G18*H18,P4)</f>
        <v>0</v>
      </c>
      <c r="J18" s="29"/>
      <c r="O18" s="35">
        <f>I18*0.21</f>
        <v>0</v>
      </c>
      <c r="P18">
        <v>3</v>
      </c>
    </row>
    <row r="19" ht="120">
      <c r="A19" s="29" t="s">
        <v>34</v>
      </c>
      <c r="B19" s="36"/>
      <c r="C19" s="37"/>
      <c r="D19" s="37"/>
      <c r="E19" s="31" t="s">
        <v>455</v>
      </c>
      <c r="F19" s="37"/>
      <c r="G19" s="37"/>
      <c r="H19" s="37"/>
      <c r="I19" s="37"/>
      <c r="J19" s="38"/>
    </row>
    <row r="20" ht="60">
      <c r="A20" s="29" t="s">
        <v>36</v>
      </c>
      <c r="B20" s="36"/>
      <c r="C20" s="37"/>
      <c r="D20" s="37"/>
      <c r="E20" s="39" t="s">
        <v>37</v>
      </c>
      <c r="F20" s="37"/>
      <c r="G20" s="37"/>
      <c r="H20" s="37"/>
      <c r="I20" s="37"/>
      <c r="J20" s="38"/>
    </row>
    <row r="21" ht="30">
      <c r="A21" s="29" t="s">
        <v>38</v>
      </c>
      <c r="B21" s="36"/>
      <c r="C21" s="37"/>
      <c r="D21" s="37"/>
      <c r="E21" s="31" t="s">
        <v>82</v>
      </c>
      <c r="F21" s="37"/>
      <c r="G21" s="37"/>
      <c r="H21" s="37"/>
      <c r="I21" s="37"/>
      <c r="J21" s="38"/>
    </row>
    <row r="22">
      <c r="A22" s="29" t="s">
        <v>29</v>
      </c>
      <c r="B22" s="29">
        <v>4</v>
      </c>
      <c r="C22" s="30" t="s">
        <v>90</v>
      </c>
      <c r="D22" s="29" t="s">
        <v>31</v>
      </c>
      <c r="E22" s="31" t="s">
        <v>91</v>
      </c>
      <c r="F22" s="32" t="s">
        <v>33</v>
      </c>
      <c r="G22" s="33">
        <v>1</v>
      </c>
      <c r="H22" s="34">
        <v>0</v>
      </c>
      <c r="I22" s="34">
        <f>ROUND(G22*H22,P4)</f>
        <v>0</v>
      </c>
      <c r="J22" s="29"/>
      <c r="O22" s="35">
        <f>I22*0.21</f>
        <v>0</v>
      </c>
      <c r="P22">
        <v>3</v>
      </c>
    </row>
    <row r="23">
      <c r="A23" s="29" t="s">
        <v>34</v>
      </c>
      <c r="B23" s="36"/>
      <c r="C23" s="37"/>
      <c r="D23" s="37"/>
      <c r="E23" s="44" t="s">
        <v>31</v>
      </c>
      <c r="F23" s="37"/>
      <c r="G23" s="37"/>
      <c r="H23" s="37"/>
      <c r="I23" s="37"/>
      <c r="J23" s="38"/>
    </row>
    <row r="24" ht="180">
      <c r="A24" s="29" t="s">
        <v>36</v>
      </c>
      <c r="B24" s="36"/>
      <c r="C24" s="37"/>
      <c r="D24" s="37"/>
      <c r="E24" s="39" t="s">
        <v>456</v>
      </c>
      <c r="F24" s="37"/>
      <c r="G24" s="37"/>
      <c r="H24" s="37"/>
      <c r="I24" s="37"/>
      <c r="J24" s="38"/>
    </row>
    <row r="25" ht="30">
      <c r="A25" s="29" t="s">
        <v>38</v>
      </c>
      <c r="B25" s="36"/>
      <c r="C25" s="37"/>
      <c r="D25" s="37"/>
      <c r="E25" s="31" t="s">
        <v>82</v>
      </c>
      <c r="F25" s="37"/>
      <c r="G25" s="37"/>
      <c r="H25" s="37"/>
      <c r="I25" s="37"/>
      <c r="J25" s="38"/>
    </row>
    <row r="26">
      <c r="A26" s="29" t="s">
        <v>29</v>
      </c>
      <c r="B26" s="29">
        <v>5</v>
      </c>
      <c r="C26" s="30" t="s">
        <v>93</v>
      </c>
      <c r="D26" s="29" t="s">
        <v>31</v>
      </c>
      <c r="E26" s="31" t="s">
        <v>94</v>
      </c>
      <c r="F26" s="32" t="s">
        <v>33</v>
      </c>
      <c r="G26" s="33">
        <v>1</v>
      </c>
      <c r="H26" s="34">
        <v>0</v>
      </c>
      <c r="I26" s="34">
        <f>ROUND(G26*H26,P4)</f>
        <v>0</v>
      </c>
      <c r="J26" s="29"/>
      <c r="O26" s="35">
        <f>I26*0.21</f>
        <v>0</v>
      </c>
      <c r="P26">
        <v>3</v>
      </c>
    </row>
    <row r="27" ht="150">
      <c r="A27" s="29" t="s">
        <v>34</v>
      </c>
      <c r="B27" s="36"/>
      <c r="C27" s="37"/>
      <c r="D27" s="37"/>
      <c r="E27" s="31" t="s">
        <v>95</v>
      </c>
      <c r="F27" s="37"/>
      <c r="G27" s="37"/>
      <c r="H27" s="37"/>
      <c r="I27" s="37"/>
      <c r="J27" s="38"/>
    </row>
    <row r="28" ht="135">
      <c r="A28" s="29" t="s">
        <v>36</v>
      </c>
      <c r="B28" s="36"/>
      <c r="C28" s="37"/>
      <c r="D28" s="37"/>
      <c r="E28" s="39" t="s">
        <v>457</v>
      </c>
      <c r="F28" s="37"/>
      <c r="G28" s="37"/>
      <c r="H28" s="37"/>
      <c r="I28" s="37"/>
      <c r="J28" s="38"/>
    </row>
    <row r="29" ht="75">
      <c r="A29" s="29" t="s">
        <v>38</v>
      </c>
      <c r="B29" s="40"/>
      <c r="C29" s="41"/>
      <c r="D29" s="41"/>
      <c r="E29" s="31" t="s">
        <v>97</v>
      </c>
      <c r="F29" s="41"/>
      <c r="G29" s="41"/>
      <c r="H29" s="41"/>
      <c r="I29" s="41"/>
      <c r="J29" s="43"/>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2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458</v>
      </c>
      <c r="I3" s="16">
        <f>SUMIFS(I9:I33,A9:A33,"SD")</f>
        <v>0</v>
      </c>
      <c r="J3" s="9"/>
      <c r="O3">
        <v>0</v>
      </c>
      <c r="P3">
        <v>2</v>
      </c>
    </row>
    <row r="4">
      <c r="A4" s="10" t="s">
        <v>8</v>
      </c>
      <c r="B4" s="11" t="s">
        <v>9</v>
      </c>
      <c r="C4" s="12" t="s">
        <v>10</v>
      </c>
      <c r="D4" s="13"/>
      <c r="E4" s="14" t="s">
        <v>11</v>
      </c>
      <c r="F4" s="7"/>
      <c r="G4" s="7"/>
      <c r="H4" s="7"/>
      <c r="I4" s="7"/>
      <c r="J4" s="9"/>
      <c r="O4">
        <v>0.14999999999999999</v>
      </c>
      <c r="P4">
        <v>2</v>
      </c>
    </row>
    <row r="5">
      <c r="A5" s="10" t="s">
        <v>12</v>
      </c>
      <c r="B5" s="11" t="s">
        <v>13</v>
      </c>
      <c r="C5" s="12" t="s">
        <v>458</v>
      </c>
      <c r="D5" s="13"/>
      <c r="E5" s="14" t="s">
        <v>459</v>
      </c>
      <c r="F5" s="7"/>
      <c r="G5" s="7"/>
      <c r="H5" s="7"/>
      <c r="I5" s="7"/>
      <c r="J5" s="9"/>
      <c r="O5">
        <v>0.20999999999999999</v>
      </c>
    </row>
    <row r="6">
      <c r="A6" s="17" t="s">
        <v>15</v>
      </c>
      <c r="B6" s="18" t="s">
        <v>16</v>
      </c>
      <c r="C6" s="19" t="s">
        <v>17</v>
      </c>
      <c r="D6" s="19" t="s">
        <v>18</v>
      </c>
      <c r="E6" s="19" t="s">
        <v>19</v>
      </c>
      <c r="F6" s="19" t="s">
        <v>20</v>
      </c>
      <c r="G6" s="19" t="s">
        <v>21</v>
      </c>
      <c r="H6" s="19" t="s">
        <v>22</v>
      </c>
      <c r="I6" s="19"/>
      <c r="J6" s="20" t="s">
        <v>23</v>
      </c>
    </row>
    <row r="7">
      <c r="A7" s="17"/>
      <c r="B7" s="18"/>
      <c r="C7" s="19"/>
      <c r="D7" s="19"/>
      <c r="E7" s="19"/>
      <c r="F7" s="19"/>
      <c r="G7" s="19"/>
      <c r="H7" s="19" t="s">
        <v>24</v>
      </c>
      <c r="I7" s="19" t="s">
        <v>25</v>
      </c>
      <c r="J7" s="20"/>
    </row>
    <row r="8">
      <c r="A8" s="21">
        <v>0</v>
      </c>
      <c r="B8" s="18">
        <v>1</v>
      </c>
      <c r="C8" s="22">
        <v>2</v>
      </c>
      <c r="D8" s="19">
        <v>3</v>
      </c>
      <c r="E8" s="22">
        <v>4</v>
      </c>
      <c r="F8" s="19">
        <v>5</v>
      </c>
      <c r="G8" s="19">
        <v>6</v>
      </c>
      <c r="H8" s="19">
        <v>7</v>
      </c>
      <c r="I8" s="22">
        <v>8</v>
      </c>
      <c r="J8" s="20">
        <v>9</v>
      </c>
    </row>
    <row r="9">
      <c r="A9" s="23" t="s">
        <v>26</v>
      </c>
      <c r="B9" s="24"/>
      <c r="C9" s="25" t="s">
        <v>27</v>
      </c>
      <c r="D9" s="26"/>
      <c r="E9" s="23" t="s">
        <v>28</v>
      </c>
      <c r="F9" s="26"/>
      <c r="G9" s="26"/>
      <c r="H9" s="26"/>
      <c r="I9" s="27">
        <f>SUMIFS(I10:I33,A10:A33,"P")</f>
        <v>0</v>
      </c>
      <c r="J9" s="28"/>
    </row>
    <row r="10" ht="30">
      <c r="A10" s="29" t="s">
        <v>29</v>
      </c>
      <c r="B10" s="29">
        <v>1</v>
      </c>
      <c r="C10" s="30" t="s">
        <v>61</v>
      </c>
      <c r="D10" s="29" t="s">
        <v>62</v>
      </c>
      <c r="E10" s="31" t="s">
        <v>63</v>
      </c>
      <c r="F10" s="32" t="s">
        <v>64</v>
      </c>
      <c r="G10" s="33">
        <v>215.91999999999999</v>
      </c>
      <c r="H10" s="34">
        <v>0</v>
      </c>
      <c r="I10" s="34">
        <f>ROUND(G10*H10,P4)</f>
        <v>0</v>
      </c>
      <c r="J10" s="29"/>
      <c r="O10" s="35">
        <f>I10*0.21</f>
        <v>0</v>
      </c>
      <c r="P10">
        <v>3</v>
      </c>
    </row>
    <row r="11">
      <c r="A11" s="29" t="s">
        <v>34</v>
      </c>
      <c r="B11" s="36"/>
      <c r="C11" s="37"/>
      <c r="D11" s="37"/>
      <c r="E11" s="31" t="s">
        <v>65</v>
      </c>
      <c r="F11" s="37"/>
      <c r="G11" s="37"/>
      <c r="H11" s="37"/>
      <c r="I11" s="37"/>
      <c r="J11" s="38"/>
    </row>
    <row r="12" ht="90">
      <c r="A12" s="29" t="s">
        <v>36</v>
      </c>
      <c r="B12" s="36"/>
      <c r="C12" s="37"/>
      <c r="D12" s="37"/>
      <c r="E12" s="39" t="s">
        <v>460</v>
      </c>
      <c r="F12" s="37"/>
      <c r="G12" s="37"/>
      <c r="H12" s="37"/>
      <c r="I12" s="37"/>
      <c r="J12" s="38"/>
    </row>
    <row r="13" ht="165">
      <c r="A13" s="29" t="s">
        <v>38</v>
      </c>
      <c r="B13" s="36"/>
      <c r="C13" s="37"/>
      <c r="D13" s="37"/>
      <c r="E13" s="31" t="s">
        <v>67</v>
      </c>
      <c r="F13" s="37"/>
      <c r="G13" s="37"/>
      <c r="H13" s="37"/>
      <c r="I13" s="37"/>
      <c r="J13" s="38"/>
    </row>
    <row r="14">
      <c r="A14" s="29" t="s">
        <v>29</v>
      </c>
      <c r="B14" s="29">
        <v>2</v>
      </c>
      <c r="C14" s="30" t="s">
        <v>74</v>
      </c>
      <c r="D14" s="29" t="s">
        <v>31</v>
      </c>
      <c r="E14" s="31" t="s">
        <v>75</v>
      </c>
      <c r="F14" s="32" t="s">
        <v>33</v>
      </c>
      <c r="G14" s="33">
        <v>1</v>
      </c>
      <c r="H14" s="34">
        <v>0</v>
      </c>
      <c r="I14" s="34">
        <f>ROUND(G14*H14,P4)</f>
        <v>0</v>
      </c>
      <c r="J14" s="29"/>
      <c r="O14" s="35">
        <f>I14*0.21</f>
        <v>0</v>
      </c>
      <c r="P14">
        <v>3</v>
      </c>
    </row>
    <row r="15">
      <c r="A15" s="29" t="s">
        <v>34</v>
      </c>
      <c r="B15" s="36"/>
      <c r="C15" s="37"/>
      <c r="D15" s="37"/>
      <c r="E15" s="44" t="s">
        <v>31</v>
      </c>
      <c r="F15" s="37"/>
      <c r="G15" s="37"/>
      <c r="H15" s="37"/>
      <c r="I15" s="37"/>
      <c r="J15" s="38"/>
    </row>
    <row r="16" ht="180">
      <c r="A16" s="29" t="s">
        <v>36</v>
      </c>
      <c r="B16" s="36"/>
      <c r="C16" s="37"/>
      <c r="D16" s="37"/>
      <c r="E16" s="39" t="s">
        <v>461</v>
      </c>
      <c r="F16" s="37"/>
      <c r="G16" s="37"/>
      <c r="H16" s="37"/>
      <c r="I16" s="37"/>
      <c r="J16" s="38"/>
    </row>
    <row r="17" ht="30">
      <c r="A17" s="29" t="s">
        <v>38</v>
      </c>
      <c r="B17" s="36"/>
      <c r="C17" s="37"/>
      <c r="D17" s="37"/>
      <c r="E17" s="31" t="s">
        <v>78</v>
      </c>
      <c r="F17" s="37"/>
      <c r="G17" s="37"/>
      <c r="H17" s="37"/>
      <c r="I17" s="37"/>
      <c r="J17" s="38"/>
    </row>
    <row r="18">
      <c r="A18" s="29" t="s">
        <v>29</v>
      </c>
      <c r="B18" s="29">
        <v>3</v>
      </c>
      <c r="C18" s="30" t="s">
        <v>115</v>
      </c>
      <c r="D18" s="29" t="s">
        <v>31</v>
      </c>
      <c r="E18" s="31" t="s">
        <v>116</v>
      </c>
      <c r="F18" s="32" t="s">
        <v>33</v>
      </c>
      <c r="G18" s="33">
        <v>1</v>
      </c>
      <c r="H18" s="34">
        <v>0</v>
      </c>
      <c r="I18" s="34">
        <f>ROUND(G18*H18,P4)</f>
        <v>0</v>
      </c>
      <c r="J18" s="29"/>
      <c r="O18" s="35">
        <f>I18*0.21</f>
        <v>0</v>
      </c>
      <c r="P18">
        <v>3</v>
      </c>
    </row>
    <row r="19">
      <c r="A19" s="29" t="s">
        <v>34</v>
      </c>
      <c r="B19" s="36"/>
      <c r="C19" s="37"/>
      <c r="D19" s="37"/>
      <c r="E19" s="44" t="s">
        <v>31</v>
      </c>
      <c r="F19" s="37"/>
      <c r="G19" s="37"/>
      <c r="H19" s="37"/>
      <c r="I19" s="37"/>
      <c r="J19" s="38"/>
    </row>
    <row r="20" ht="195">
      <c r="A20" s="29" t="s">
        <v>36</v>
      </c>
      <c r="B20" s="36"/>
      <c r="C20" s="37"/>
      <c r="D20" s="37"/>
      <c r="E20" s="39" t="s">
        <v>462</v>
      </c>
      <c r="F20" s="37"/>
      <c r="G20" s="37"/>
      <c r="H20" s="37"/>
      <c r="I20" s="37"/>
      <c r="J20" s="38"/>
    </row>
    <row r="21" ht="30">
      <c r="A21" s="29" t="s">
        <v>38</v>
      </c>
      <c r="B21" s="36"/>
      <c r="C21" s="37"/>
      <c r="D21" s="37"/>
      <c r="E21" s="31" t="s">
        <v>82</v>
      </c>
      <c r="F21" s="37"/>
      <c r="G21" s="37"/>
      <c r="H21" s="37"/>
      <c r="I21" s="37"/>
      <c r="J21" s="38"/>
    </row>
    <row r="22">
      <c r="A22" s="29" t="s">
        <v>29</v>
      </c>
      <c r="B22" s="29">
        <v>4</v>
      </c>
      <c r="C22" s="30" t="s">
        <v>90</v>
      </c>
      <c r="D22" s="29" t="s">
        <v>31</v>
      </c>
      <c r="E22" s="31" t="s">
        <v>91</v>
      </c>
      <c r="F22" s="32" t="s">
        <v>33</v>
      </c>
      <c r="G22" s="33">
        <v>1</v>
      </c>
      <c r="H22" s="34">
        <v>0</v>
      </c>
      <c r="I22" s="34">
        <f>ROUND(G22*H22,P4)</f>
        <v>0</v>
      </c>
      <c r="J22" s="29"/>
      <c r="O22" s="35">
        <f>I22*0.21</f>
        <v>0</v>
      </c>
      <c r="P22">
        <v>3</v>
      </c>
    </row>
    <row r="23">
      <c r="A23" s="29" t="s">
        <v>34</v>
      </c>
      <c r="B23" s="36"/>
      <c r="C23" s="37"/>
      <c r="D23" s="37"/>
      <c r="E23" s="44" t="s">
        <v>31</v>
      </c>
      <c r="F23" s="37"/>
      <c r="G23" s="37"/>
      <c r="H23" s="37"/>
      <c r="I23" s="37"/>
      <c r="J23" s="38"/>
    </row>
    <row r="24" ht="180">
      <c r="A24" s="29" t="s">
        <v>36</v>
      </c>
      <c r="B24" s="36"/>
      <c r="C24" s="37"/>
      <c r="D24" s="37"/>
      <c r="E24" s="39" t="s">
        <v>463</v>
      </c>
      <c r="F24" s="37"/>
      <c r="G24" s="37"/>
      <c r="H24" s="37"/>
      <c r="I24" s="37"/>
      <c r="J24" s="38"/>
    </row>
    <row r="25" ht="30">
      <c r="A25" s="29" t="s">
        <v>38</v>
      </c>
      <c r="B25" s="36"/>
      <c r="C25" s="37"/>
      <c r="D25" s="37"/>
      <c r="E25" s="31" t="s">
        <v>82</v>
      </c>
      <c r="F25" s="37"/>
      <c r="G25" s="37"/>
      <c r="H25" s="37"/>
      <c r="I25" s="37"/>
      <c r="J25" s="38"/>
    </row>
    <row r="26">
      <c r="A26" s="29" t="s">
        <v>29</v>
      </c>
      <c r="B26" s="29">
        <v>5</v>
      </c>
      <c r="C26" s="30" t="s">
        <v>93</v>
      </c>
      <c r="D26" s="29" t="s">
        <v>31</v>
      </c>
      <c r="E26" s="31" t="s">
        <v>94</v>
      </c>
      <c r="F26" s="32" t="s">
        <v>33</v>
      </c>
      <c r="G26" s="33">
        <v>1</v>
      </c>
      <c r="H26" s="34">
        <v>0</v>
      </c>
      <c r="I26" s="34">
        <f>ROUND(G26*H26,P4)</f>
        <v>0</v>
      </c>
      <c r="J26" s="29"/>
      <c r="O26" s="35">
        <f>I26*0.21</f>
        <v>0</v>
      </c>
      <c r="P26">
        <v>3</v>
      </c>
    </row>
    <row r="27" ht="150">
      <c r="A27" s="29" t="s">
        <v>34</v>
      </c>
      <c r="B27" s="36"/>
      <c r="C27" s="37"/>
      <c r="D27" s="37"/>
      <c r="E27" s="31" t="s">
        <v>95</v>
      </c>
      <c r="F27" s="37"/>
      <c r="G27" s="37"/>
      <c r="H27" s="37"/>
      <c r="I27" s="37"/>
      <c r="J27" s="38"/>
    </row>
    <row r="28" ht="135">
      <c r="A28" s="29" t="s">
        <v>36</v>
      </c>
      <c r="B28" s="36"/>
      <c r="C28" s="37"/>
      <c r="D28" s="37"/>
      <c r="E28" s="39" t="s">
        <v>464</v>
      </c>
      <c r="F28" s="37"/>
      <c r="G28" s="37"/>
      <c r="H28" s="37"/>
      <c r="I28" s="37"/>
      <c r="J28" s="38"/>
    </row>
    <row r="29" ht="75">
      <c r="A29" s="29" t="s">
        <v>38</v>
      </c>
      <c r="B29" s="36"/>
      <c r="C29" s="37"/>
      <c r="D29" s="37"/>
      <c r="E29" s="31" t="s">
        <v>97</v>
      </c>
      <c r="F29" s="37"/>
      <c r="G29" s="37"/>
      <c r="H29" s="37"/>
      <c r="I29" s="37"/>
      <c r="J29" s="38"/>
    </row>
    <row r="30">
      <c r="A30" s="29" t="s">
        <v>29</v>
      </c>
      <c r="B30" s="29">
        <v>6</v>
      </c>
      <c r="C30" s="30" t="s">
        <v>98</v>
      </c>
      <c r="D30" s="29" t="s">
        <v>31</v>
      </c>
      <c r="E30" s="31" t="s">
        <v>99</v>
      </c>
      <c r="F30" s="32" t="s">
        <v>33</v>
      </c>
      <c r="G30" s="33">
        <v>1</v>
      </c>
      <c r="H30" s="34">
        <v>0</v>
      </c>
      <c r="I30" s="34">
        <f>ROUND(G30*H30,P4)</f>
        <v>0</v>
      </c>
      <c r="J30" s="29"/>
      <c r="O30" s="35">
        <f>I30*0.21</f>
        <v>0</v>
      </c>
      <c r="P30">
        <v>3</v>
      </c>
    </row>
    <row r="31">
      <c r="A31" s="29" t="s">
        <v>34</v>
      </c>
      <c r="B31" s="36"/>
      <c r="C31" s="37"/>
      <c r="D31" s="37"/>
      <c r="E31" s="44" t="s">
        <v>31</v>
      </c>
      <c r="F31" s="37"/>
      <c r="G31" s="37"/>
      <c r="H31" s="37"/>
      <c r="I31" s="37"/>
      <c r="J31" s="38"/>
    </row>
    <row r="32" ht="225">
      <c r="A32" s="29" t="s">
        <v>36</v>
      </c>
      <c r="B32" s="36"/>
      <c r="C32" s="37"/>
      <c r="D32" s="37"/>
      <c r="E32" s="39" t="s">
        <v>465</v>
      </c>
      <c r="F32" s="37"/>
      <c r="G32" s="37"/>
      <c r="H32" s="37"/>
      <c r="I32" s="37"/>
      <c r="J32" s="38"/>
    </row>
    <row r="33" ht="30">
      <c r="A33" s="29" t="s">
        <v>38</v>
      </c>
      <c r="B33" s="40"/>
      <c r="C33" s="41"/>
      <c r="D33" s="41"/>
      <c r="E33" s="31" t="s">
        <v>82</v>
      </c>
      <c r="F33" s="41"/>
      <c r="G33" s="41"/>
      <c r="H33" s="41"/>
      <c r="I33" s="41"/>
      <c r="J33" s="43"/>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2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466</v>
      </c>
      <c r="I3" s="16">
        <f>SUMIFS(I9:I29,A9:A29,"SD")</f>
        <v>0</v>
      </c>
      <c r="J3" s="9"/>
      <c r="O3">
        <v>0</v>
      </c>
      <c r="P3">
        <v>2</v>
      </c>
    </row>
    <row r="4">
      <c r="A4" s="10" t="s">
        <v>8</v>
      </c>
      <c r="B4" s="11" t="s">
        <v>9</v>
      </c>
      <c r="C4" s="12" t="s">
        <v>10</v>
      </c>
      <c r="D4" s="13"/>
      <c r="E4" s="14" t="s">
        <v>11</v>
      </c>
      <c r="F4" s="7"/>
      <c r="G4" s="7"/>
      <c r="H4" s="7"/>
      <c r="I4" s="7"/>
      <c r="J4" s="9"/>
      <c r="O4">
        <v>0.14999999999999999</v>
      </c>
      <c r="P4">
        <v>2</v>
      </c>
    </row>
    <row r="5">
      <c r="A5" s="10" t="s">
        <v>12</v>
      </c>
      <c r="B5" s="11" t="s">
        <v>13</v>
      </c>
      <c r="C5" s="12" t="s">
        <v>466</v>
      </c>
      <c r="D5" s="13"/>
      <c r="E5" s="14" t="s">
        <v>467</v>
      </c>
      <c r="F5" s="7"/>
      <c r="G5" s="7"/>
      <c r="H5" s="7"/>
      <c r="I5" s="7"/>
      <c r="J5" s="9"/>
      <c r="O5">
        <v>0.20999999999999999</v>
      </c>
    </row>
    <row r="6">
      <c r="A6" s="17" t="s">
        <v>15</v>
      </c>
      <c r="B6" s="18" t="s">
        <v>16</v>
      </c>
      <c r="C6" s="19" t="s">
        <v>17</v>
      </c>
      <c r="D6" s="19" t="s">
        <v>18</v>
      </c>
      <c r="E6" s="19" t="s">
        <v>19</v>
      </c>
      <c r="F6" s="19" t="s">
        <v>20</v>
      </c>
      <c r="G6" s="19" t="s">
        <v>21</v>
      </c>
      <c r="H6" s="19" t="s">
        <v>22</v>
      </c>
      <c r="I6" s="19"/>
      <c r="J6" s="20" t="s">
        <v>23</v>
      </c>
    </row>
    <row r="7">
      <c r="A7" s="17"/>
      <c r="B7" s="18"/>
      <c r="C7" s="19"/>
      <c r="D7" s="19"/>
      <c r="E7" s="19"/>
      <c r="F7" s="19"/>
      <c r="G7" s="19"/>
      <c r="H7" s="19" t="s">
        <v>24</v>
      </c>
      <c r="I7" s="19" t="s">
        <v>25</v>
      </c>
      <c r="J7" s="20"/>
    </row>
    <row r="8">
      <c r="A8" s="21">
        <v>0</v>
      </c>
      <c r="B8" s="18">
        <v>1</v>
      </c>
      <c r="C8" s="22">
        <v>2</v>
      </c>
      <c r="D8" s="19">
        <v>3</v>
      </c>
      <c r="E8" s="22">
        <v>4</v>
      </c>
      <c r="F8" s="19">
        <v>5</v>
      </c>
      <c r="G8" s="19">
        <v>6</v>
      </c>
      <c r="H8" s="19">
        <v>7</v>
      </c>
      <c r="I8" s="22">
        <v>8</v>
      </c>
      <c r="J8" s="20">
        <v>9</v>
      </c>
    </row>
    <row r="9">
      <c r="A9" s="23" t="s">
        <v>26</v>
      </c>
      <c r="B9" s="24"/>
      <c r="C9" s="25" t="s">
        <v>27</v>
      </c>
      <c r="D9" s="26"/>
      <c r="E9" s="23" t="s">
        <v>28</v>
      </c>
      <c r="F9" s="26"/>
      <c r="G9" s="26"/>
      <c r="H9" s="26"/>
      <c r="I9" s="27">
        <f>SUMIFS(I10:I29,A10:A29,"P")</f>
        <v>0</v>
      </c>
      <c r="J9" s="28"/>
    </row>
    <row r="10" ht="30">
      <c r="A10" s="29" t="s">
        <v>29</v>
      </c>
      <c r="B10" s="29">
        <v>1</v>
      </c>
      <c r="C10" s="30" t="s">
        <v>61</v>
      </c>
      <c r="D10" s="29" t="s">
        <v>62</v>
      </c>
      <c r="E10" s="31" t="s">
        <v>63</v>
      </c>
      <c r="F10" s="32" t="s">
        <v>64</v>
      </c>
      <c r="G10" s="33">
        <v>21.600000000000001</v>
      </c>
      <c r="H10" s="34">
        <v>0</v>
      </c>
      <c r="I10" s="34">
        <f>ROUND(G10*H10,P4)</f>
        <v>0</v>
      </c>
      <c r="J10" s="29"/>
      <c r="O10" s="35">
        <f>I10*0.21</f>
        <v>0</v>
      </c>
      <c r="P10">
        <v>3</v>
      </c>
    </row>
    <row r="11">
      <c r="A11" s="29" t="s">
        <v>34</v>
      </c>
      <c r="B11" s="36"/>
      <c r="C11" s="37"/>
      <c r="D11" s="37"/>
      <c r="E11" s="31" t="s">
        <v>65</v>
      </c>
      <c r="F11" s="37"/>
      <c r="G11" s="37"/>
      <c r="H11" s="37"/>
      <c r="I11" s="37"/>
      <c r="J11" s="38"/>
    </row>
    <row r="12" ht="75">
      <c r="A12" s="29" t="s">
        <v>36</v>
      </c>
      <c r="B12" s="36"/>
      <c r="C12" s="37"/>
      <c r="D12" s="37"/>
      <c r="E12" s="39" t="s">
        <v>468</v>
      </c>
      <c r="F12" s="37"/>
      <c r="G12" s="37"/>
      <c r="H12" s="37"/>
      <c r="I12" s="37"/>
      <c r="J12" s="38"/>
    </row>
    <row r="13" ht="165">
      <c r="A13" s="29" t="s">
        <v>38</v>
      </c>
      <c r="B13" s="36"/>
      <c r="C13" s="37"/>
      <c r="D13" s="37"/>
      <c r="E13" s="31" t="s">
        <v>67</v>
      </c>
      <c r="F13" s="37"/>
      <c r="G13" s="37"/>
      <c r="H13" s="37"/>
      <c r="I13" s="37"/>
      <c r="J13" s="38"/>
    </row>
    <row r="14">
      <c r="A14" s="29" t="s">
        <v>29</v>
      </c>
      <c r="B14" s="29">
        <v>2</v>
      </c>
      <c r="C14" s="30" t="s">
        <v>74</v>
      </c>
      <c r="D14" s="29" t="s">
        <v>31</v>
      </c>
      <c r="E14" s="31" t="s">
        <v>75</v>
      </c>
      <c r="F14" s="32" t="s">
        <v>33</v>
      </c>
      <c r="G14" s="33">
        <v>1</v>
      </c>
      <c r="H14" s="34">
        <v>0</v>
      </c>
      <c r="I14" s="34">
        <f>ROUND(G14*H14,P4)</f>
        <v>0</v>
      </c>
      <c r="J14" s="29"/>
      <c r="O14" s="35">
        <f>I14*0.21</f>
        <v>0</v>
      </c>
      <c r="P14">
        <v>3</v>
      </c>
    </row>
    <row r="15">
      <c r="A15" s="29" t="s">
        <v>34</v>
      </c>
      <c r="B15" s="36"/>
      <c r="C15" s="37"/>
      <c r="D15" s="37"/>
      <c r="E15" s="44" t="s">
        <v>31</v>
      </c>
      <c r="F15" s="37"/>
      <c r="G15" s="37"/>
      <c r="H15" s="37"/>
      <c r="I15" s="37"/>
      <c r="J15" s="38"/>
    </row>
    <row r="16" ht="180">
      <c r="A16" s="29" t="s">
        <v>36</v>
      </c>
      <c r="B16" s="36"/>
      <c r="C16" s="37"/>
      <c r="D16" s="37"/>
      <c r="E16" s="39" t="s">
        <v>469</v>
      </c>
      <c r="F16" s="37"/>
      <c r="G16" s="37"/>
      <c r="H16" s="37"/>
      <c r="I16" s="37"/>
      <c r="J16" s="38"/>
    </row>
    <row r="17" ht="30">
      <c r="A17" s="29" t="s">
        <v>38</v>
      </c>
      <c r="B17" s="36"/>
      <c r="C17" s="37"/>
      <c r="D17" s="37"/>
      <c r="E17" s="31" t="s">
        <v>78</v>
      </c>
      <c r="F17" s="37"/>
      <c r="G17" s="37"/>
      <c r="H17" s="37"/>
      <c r="I17" s="37"/>
      <c r="J17" s="38"/>
    </row>
    <row r="18">
      <c r="A18" s="29" t="s">
        <v>29</v>
      </c>
      <c r="B18" s="29">
        <v>3</v>
      </c>
      <c r="C18" s="30" t="s">
        <v>115</v>
      </c>
      <c r="D18" s="29" t="s">
        <v>31</v>
      </c>
      <c r="E18" s="31" t="s">
        <v>116</v>
      </c>
      <c r="F18" s="32" t="s">
        <v>33</v>
      </c>
      <c r="G18" s="33">
        <v>1</v>
      </c>
      <c r="H18" s="34">
        <v>0</v>
      </c>
      <c r="I18" s="34">
        <f>ROUND(G18*H18,P4)</f>
        <v>0</v>
      </c>
      <c r="J18" s="29"/>
      <c r="O18" s="35">
        <f>I18*0.21</f>
        <v>0</v>
      </c>
      <c r="P18">
        <v>3</v>
      </c>
    </row>
    <row r="19">
      <c r="A19" s="29" t="s">
        <v>34</v>
      </c>
      <c r="B19" s="36"/>
      <c r="C19" s="37"/>
      <c r="D19" s="37"/>
      <c r="E19" s="44" t="s">
        <v>31</v>
      </c>
      <c r="F19" s="37"/>
      <c r="G19" s="37"/>
      <c r="H19" s="37"/>
      <c r="I19" s="37"/>
      <c r="J19" s="38"/>
    </row>
    <row r="20" ht="150">
      <c r="A20" s="29" t="s">
        <v>36</v>
      </c>
      <c r="B20" s="36"/>
      <c r="C20" s="37"/>
      <c r="D20" s="37"/>
      <c r="E20" s="39" t="s">
        <v>470</v>
      </c>
      <c r="F20" s="37"/>
      <c r="G20" s="37"/>
      <c r="H20" s="37"/>
      <c r="I20" s="37"/>
      <c r="J20" s="38"/>
    </row>
    <row r="21" ht="30">
      <c r="A21" s="29" t="s">
        <v>38</v>
      </c>
      <c r="B21" s="36"/>
      <c r="C21" s="37"/>
      <c r="D21" s="37"/>
      <c r="E21" s="31" t="s">
        <v>82</v>
      </c>
      <c r="F21" s="37"/>
      <c r="G21" s="37"/>
      <c r="H21" s="37"/>
      <c r="I21" s="37"/>
      <c r="J21" s="38"/>
    </row>
    <row r="22">
      <c r="A22" s="29" t="s">
        <v>29</v>
      </c>
      <c r="B22" s="29">
        <v>4</v>
      </c>
      <c r="C22" s="30" t="s">
        <v>90</v>
      </c>
      <c r="D22" s="29" t="s">
        <v>31</v>
      </c>
      <c r="E22" s="31" t="s">
        <v>91</v>
      </c>
      <c r="F22" s="32" t="s">
        <v>33</v>
      </c>
      <c r="G22" s="33">
        <v>1</v>
      </c>
      <c r="H22" s="34">
        <v>0</v>
      </c>
      <c r="I22" s="34">
        <f>ROUND(G22*H22,P4)</f>
        <v>0</v>
      </c>
      <c r="J22" s="29"/>
      <c r="O22" s="35">
        <f>I22*0.21</f>
        <v>0</v>
      </c>
      <c r="P22">
        <v>3</v>
      </c>
    </row>
    <row r="23">
      <c r="A23" s="29" t="s">
        <v>34</v>
      </c>
      <c r="B23" s="36"/>
      <c r="C23" s="37"/>
      <c r="D23" s="37"/>
      <c r="E23" s="44" t="s">
        <v>31</v>
      </c>
      <c r="F23" s="37"/>
      <c r="G23" s="37"/>
      <c r="H23" s="37"/>
      <c r="I23" s="37"/>
      <c r="J23" s="38"/>
    </row>
    <row r="24" ht="165">
      <c r="A24" s="29" t="s">
        <v>36</v>
      </c>
      <c r="B24" s="36"/>
      <c r="C24" s="37"/>
      <c r="D24" s="37"/>
      <c r="E24" s="39" t="s">
        <v>471</v>
      </c>
      <c r="F24" s="37"/>
      <c r="G24" s="37"/>
      <c r="H24" s="37"/>
      <c r="I24" s="37"/>
      <c r="J24" s="38"/>
    </row>
    <row r="25" ht="30">
      <c r="A25" s="29" t="s">
        <v>38</v>
      </c>
      <c r="B25" s="36"/>
      <c r="C25" s="37"/>
      <c r="D25" s="37"/>
      <c r="E25" s="31" t="s">
        <v>82</v>
      </c>
      <c r="F25" s="37"/>
      <c r="G25" s="37"/>
      <c r="H25" s="37"/>
      <c r="I25" s="37"/>
      <c r="J25" s="38"/>
    </row>
    <row r="26">
      <c r="A26" s="29" t="s">
        <v>29</v>
      </c>
      <c r="B26" s="29">
        <v>5</v>
      </c>
      <c r="C26" s="30" t="s">
        <v>93</v>
      </c>
      <c r="D26" s="29" t="s">
        <v>31</v>
      </c>
      <c r="E26" s="31" t="s">
        <v>94</v>
      </c>
      <c r="F26" s="32" t="s">
        <v>33</v>
      </c>
      <c r="G26" s="33">
        <v>1</v>
      </c>
      <c r="H26" s="34">
        <v>0</v>
      </c>
      <c r="I26" s="34">
        <f>ROUND(G26*H26,P4)</f>
        <v>0</v>
      </c>
      <c r="J26" s="29"/>
      <c r="O26" s="35">
        <f>I26*0.21</f>
        <v>0</v>
      </c>
      <c r="P26">
        <v>3</v>
      </c>
    </row>
    <row r="27" ht="150">
      <c r="A27" s="29" t="s">
        <v>34</v>
      </c>
      <c r="B27" s="36"/>
      <c r="C27" s="37"/>
      <c r="D27" s="37"/>
      <c r="E27" s="31" t="s">
        <v>95</v>
      </c>
      <c r="F27" s="37"/>
      <c r="G27" s="37"/>
      <c r="H27" s="37"/>
      <c r="I27" s="37"/>
      <c r="J27" s="38"/>
    </row>
    <row r="28" ht="120">
      <c r="A28" s="29" t="s">
        <v>36</v>
      </c>
      <c r="B28" s="36"/>
      <c r="C28" s="37"/>
      <c r="D28" s="37"/>
      <c r="E28" s="39" t="s">
        <v>472</v>
      </c>
      <c r="F28" s="37"/>
      <c r="G28" s="37"/>
      <c r="H28" s="37"/>
      <c r="I28" s="37"/>
      <c r="J28" s="38"/>
    </row>
    <row r="29" ht="75">
      <c r="A29" s="29" t="s">
        <v>38</v>
      </c>
      <c r="B29" s="40"/>
      <c r="C29" s="41"/>
      <c r="D29" s="41"/>
      <c r="E29" s="31" t="s">
        <v>97</v>
      </c>
      <c r="F29" s="41"/>
      <c r="G29" s="41"/>
      <c r="H29" s="41"/>
      <c r="I29" s="41"/>
      <c r="J29" s="43"/>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28.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59</v>
      </c>
      <c r="I3" s="16">
        <f>SUMIFS(I10:I222,A10:A222,"SD")</f>
        <v>0</v>
      </c>
      <c r="J3" s="9"/>
      <c r="O3">
        <v>0</v>
      </c>
      <c r="P3">
        <v>2</v>
      </c>
    </row>
    <row r="4">
      <c r="A4" s="10" t="s">
        <v>8</v>
      </c>
      <c r="B4" s="11" t="s">
        <v>9</v>
      </c>
      <c r="C4" s="12" t="s">
        <v>473</v>
      </c>
      <c r="D4" s="13"/>
      <c r="E4" s="14" t="s">
        <v>474</v>
      </c>
      <c r="F4" s="7"/>
      <c r="G4" s="7"/>
      <c r="H4" s="7"/>
      <c r="I4" s="7"/>
      <c r="J4" s="9"/>
      <c r="O4">
        <v>0.14999999999999999</v>
      </c>
      <c r="P4">
        <v>2</v>
      </c>
    </row>
    <row r="5">
      <c r="A5" s="10" t="s">
        <v>12</v>
      </c>
      <c r="B5" s="11" t="s">
        <v>9</v>
      </c>
      <c r="C5" s="12" t="s">
        <v>475</v>
      </c>
      <c r="D5" s="13"/>
      <c r="E5" s="14" t="s">
        <v>476</v>
      </c>
      <c r="F5" s="7"/>
      <c r="G5" s="7"/>
      <c r="H5" s="7"/>
      <c r="I5" s="7"/>
      <c r="J5" s="9"/>
      <c r="O5">
        <v>0.20999999999999999</v>
      </c>
    </row>
    <row r="6">
      <c r="A6" s="10" t="s">
        <v>477</v>
      </c>
      <c r="B6" s="11" t="s">
        <v>13</v>
      </c>
      <c r="C6" s="12" t="s">
        <v>59</v>
      </c>
      <c r="D6" s="13"/>
      <c r="E6" s="14" t="s">
        <v>60</v>
      </c>
      <c r="F6" s="7"/>
      <c r="G6" s="7"/>
      <c r="H6" s="7"/>
      <c r="I6" s="7"/>
      <c r="J6" s="9"/>
    </row>
    <row r="7">
      <c r="A7" s="17" t="s">
        <v>15</v>
      </c>
      <c r="B7" s="18" t="s">
        <v>16</v>
      </c>
      <c r="C7" s="19" t="s">
        <v>17</v>
      </c>
      <c r="D7" s="19" t="s">
        <v>18</v>
      </c>
      <c r="E7" s="19" t="s">
        <v>19</v>
      </c>
      <c r="F7" s="19" t="s">
        <v>20</v>
      </c>
      <c r="G7" s="19" t="s">
        <v>21</v>
      </c>
      <c r="H7" s="19" t="s">
        <v>22</v>
      </c>
      <c r="I7" s="19"/>
      <c r="J7" s="20" t="s">
        <v>23</v>
      </c>
    </row>
    <row r="8">
      <c r="A8" s="17"/>
      <c r="B8" s="18"/>
      <c r="C8" s="19"/>
      <c r="D8" s="19"/>
      <c r="E8" s="19"/>
      <c r="F8" s="19"/>
      <c r="G8" s="19"/>
      <c r="H8" s="19" t="s">
        <v>24</v>
      </c>
      <c r="I8" s="19" t="s">
        <v>25</v>
      </c>
      <c r="J8" s="20"/>
    </row>
    <row r="9">
      <c r="A9" s="21">
        <v>0</v>
      </c>
      <c r="B9" s="18">
        <v>1</v>
      </c>
      <c r="C9" s="22">
        <v>2</v>
      </c>
      <c r="D9" s="19">
        <v>3</v>
      </c>
      <c r="E9" s="22">
        <v>4</v>
      </c>
      <c r="F9" s="19">
        <v>5</v>
      </c>
      <c r="G9" s="19">
        <v>6</v>
      </c>
      <c r="H9" s="19">
        <v>7</v>
      </c>
      <c r="I9" s="22">
        <v>8</v>
      </c>
      <c r="J9" s="20">
        <v>9</v>
      </c>
    </row>
    <row r="10">
      <c r="A10" s="23" t="s">
        <v>26</v>
      </c>
      <c r="B10" s="24"/>
      <c r="C10" s="25" t="s">
        <v>27</v>
      </c>
      <c r="D10" s="26"/>
      <c r="E10" s="23" t="s">
        <v>28</v>
      </c>
      <c r="F10" s="26"/>
      <c r="G10" s="26"/>
      <c r="H10" s="26"/>
      <c r="I10" s="27">
        <f>SUMIFS(I11:I26,A11:A26,"P")</f>
        <v>0</v>
      </c>
      <c r="J10" s="28"/>
    </row>
    <row r="11">
      <c r="A11" s="29" t="s">
        <v>29</v>
      </c>
      <c r="B11" s="29">
        <v>1</v>
      </c>
      <c r="C11" s="30" t="s">
        <v>478</v>
      </c>
      <c r="D11" s="29" t="s">
        <v>31</v>
      </c>
      <c r="E11" s="31" t="s">
        <v>479</v>
      </c>
      <c r="F11" s="32" t="s">
        <v>33</v>
      </c>
      <c r="G11" s="33">
        <v>1</v>
      </c>
      <c r="H11" s="34">
        <v>0</v>
      </c>
      <c r="I11" s="34">
        <f>ROUND(G11*H11,P4)</f>
        <v>0</v>
      </c>
      <c r="J11" s="29"/>
      <c r="O11" s="35">
        <f>I11*0.21</f>
        <v>0</v>
      </c>
      <c r="P11">
        <v>3</v>
      </c>
    </row>
    <row r="12">
      <c r="A12" s="29" t="s">
        <v>34</v>
      </c>
      <c r="B12" s="36"/>
      <c r="C12" s="37"/>
      <c r="D12" s="37"/>
      <c r="E12" s="31" t="s">
        <v>76</v>
      </c>
      <c r="F12" s="37"/>
      <c r="G12" s="37"/>
      <c r="H12" s="37"/>
      <c r="I12" s="37"/>
      <c r="J12" s="38"/>
    </row>
    <row r="13" ht="105">
      <c r="A13" s="29" t="s">
        <v>36</v>
      </c>
      <c r="B13" s="36"/>
      <c r="C13" s="37"/>
      <c r="D13" s="37"/>
      <c r="E13" s="39" t="s">
        <v>480</v>
      </c>
      <c r="F13" s="37"/>
      <c r="G13" s="37"/>
      <c r="H13" s="37"/>
      <c r="I13" s="37"/>
      <c r="J13" s="38"/>
    </row>
    <row r="14" ht="30">
      <c r="A14" s="29" t="s">
        <v>38</v>
      </c>
      <c r="B14" s="36"/>
      <c r="C14" s="37"/>
      <c r="D14" s="37"/>
      <c r="E14" s="31" t="s">
        <v>78</v>
      </c>
      <c r="F14" s="37"/>
      <c r="G14" s="37"/>
      <c r="H14" s="37"/>
      <c r="I14" s="37"/>
      <c r="J14" s="38"/>
    </row>
    <row r="15">
      <c r="A15" s="29" t="s">
        <v>29</v>
      </c>
      <c r="B15" s="29">
        <v>2</v>
      </c>
      <c r="C15" s="30" t="s">
        <v>481</v>
      </c>
      <c r="D15" s="29" t="s">
        <v>31</v>
      </c>
      <c r="E15" s="31" t="s">
        <v>482</v>
      </c>
      <c r="F15" s="32" t="s">
        <v>215</v>
      </c>
      <c r="G15" s="33">
        <v>69</v>
      </c>
      <c r="H15" s="34">
        <v>0</v>
      </c>
      <c r="I15" s="34">
        <f>ROUND(G15*H15,P4)</f>
        <v>0</v>
      </c>
      <c r="J15" s="29"/>
      <c r="O15" s="35">
        <f>I15*0.21</f>
        <v>0</v>
      </c>
      <c r="P15">
        <v>3</v>
      </c>
    </row>
    <row r="16">
      <c r="A16" s="29" t="s">
        <v>34</v>
      </c>
      <c r="B16" s="36"/>
      <c r="C16" s="37"/>
      <c r="D16" s="37"/>
      <c r="E16" s="44" t="s">
        <v>31</v>
      </c>
      <c r="F16" s="37"/>
      <c r="G16" s="37"/>
      <c r="H16" s="37"/>
      <c r="I16" s="37"/>
      <c r="J16" s="38"/>
    </row>
    <row r="17" ht="285">
      <c r="A17" s="29" t="s">
        <v>36</v>
      </c>
      <c r="B17" s="36"/>
      <c r="C17" s="37"/>
      <c r="D17" s="37"/>
      <c r="E17" s="39" t="s">
        <v>483</v>
      </c>
      <c r="F17" s="37"/>
      <c r="G17" s="37"/>
      <c r="H17" s="37"/>
      <c r="I17" s="37"/>
      <c r="J17" s="38"/>
    </row>
    <row r="18" ht="30">
      <c r="A18" s="29" t="s">
        <v>38</v>
      </c>
      <c r="B18" s="36"/>
      <c r="C18" s="37"/>
      <c r="D18" s="37"/>
      <c r="E18" s="31" t="s">
        <v>78</v>
      </c>
      <c r="F18" s="37"/>
      <c r="G18" s="37"/>
      <c r="H18" s="37"/>
      <c r="I18" s="37"/>
      <c r="J18" s="38"/>
    </row>
    <row r="19">
      <c r="A19" s="29" t="s">
        <v>29</v>
      </c>
      <c r="B19" s="29">
        <v>3</v>
      </c>
      <c r="C19" s="30" t="s">
        <v>484</v>
      </c>
      <c r="D19" s="29" t="s">
        <v>31</v>
      </c>
      <c r="E19" s="31" t="s">
        <v>485</v>
      </c>
      <c r="F19" s="32" t="s">
        <v>33</v>
      </c>
      <c r="G19" s="33">
        <v>1</v>
      </c>
      <c r="H19" s="34">
        <v>0</v>
      </c>
      <c r="I19" s="34">
        <f>ROUND(G19*H19,P4)</f>
        <v>0</v>
      </c>
      <c r="J19" s="29"/>
      <c r="O19" s="35">
        <f>I19*0.21</f>
        <v>0</v>
      </c>
      <c r="P19">
        <v>3</v>
      </c>
    </row>
    <row r="20">
      <c r="A20" s="29" t="s">
        <v>34</v>
      </c>
      <c r="B20" s="36"/>
      <c r="C20" s="37"/>
      <c r="D20" s="37"/>
      <c r="E20" s="44" t="s">
        <v>31</v>
      </c>
      <c r="F20" s="37"/>
      <c r="G20" s="37"/>
      <c r="H20" s="37"/>
      <c r="I20" s="37"/>
      <c r="J20" s="38"/>
    </row>
    <row r="21" ht="360">
      <c r="A21" s="29" t="s">
        <v>36</v>
      </c>
      <c r="B21" s="36"/>
      <c r="C21" s="37"/>
      <c r="D21" s="37"/>
      <c r="E21" s="39" t="s">
        <v>486</v>
      </c>
      <c r="F21" s="37"/>
      <c r="G21" s="37"/>
      <c r="H21" s="37"/>
      <c r="I21" s="37"/>
      <c r="J21" s="38"/>
    </row>
    <row r="22" ht="30">
      <c r="A22" s="29" t="s">
        <v>38</v>
      </c>
      <c r="B22" s="36"/>
      <c r="C22" s="37"/>
      <c r="D22" s="37"/>
      <c r="E22" s="31" t="s">
        <v>78</v>
      </c>
      <c r="F22" s="37"/>
      <c r="G22" s="37"/>
      <c r="H22" s="37"/>
      <c r="I22" s="37"/>
      <c r="J22" s="38"/>
    </row>
    <row r="23">
      <c r="A23" s="29" t="s">
        <v>29</v>
      </c>
      <c r="B23" s="29">
        <v>4</v>
      </c>
      <c r="C23" s="30" t="s">
        <v>487</v>
      </c>
      <c r="D23" s="29" t="s">
        <v>31</v>
      </c>
      <c r="E23" s="31" t="s">
        <v>488</v>
      </c>
      <c r="F23" s="32" t="s">
        <v>215</v>
      </c>
      <c r="G23" s="33">
        <v>69</v>
      </c>
      <c r="H23" s="34">
        <v>0</v>
      </c>
      <c r="I23" s="34">
        <f>ROUND(G23*H23,P4)</f>
        <v>0</v>
      </c>
      <c r="J23" s="29"/>
      <c r="O23" s="35">
        <f>I23*0.21</f>
        <v>0</v>
      </c>
      <c r="P23">
        <v>3</v>
      </c>
    </row>
    <row r="24">
      <c r="A24" s="29" t="s">
        <v>34</v>
      </c>
      <c r="B24" s="36"/>
      <c r="C24" s="37"/>
      <c r="D24" s="37"/>
      <c r="E24" s="44" t="s">
        <v>31</v>
      </c>
      <c r="F24" s="37"/>
      <c r="G24" s="37"/>
      <c r="H24" s="37"/>
      <c r="I24" s="37"/>
      <c r="J24" s="38"/>
    </row>
    <row r="25" ht="300">
      <c r="A25" s="29" t="s">
        <v>36</v>
      </c>
      <c r="B25" s="36"/>
      <c r="C25" s="37"/>
      <c r="D25" s="37"/>
      <c r="E25" s="39" t="s">
        <v>489</v>
      </c>
      <c r="F25" s="37"/>
      <c r="G25" s="37"/>
      <c r="H25" s="37"/>
      <c r="I25" s="37"/>
      <c r="J25" s="38"/>
    </row>
    <row r="26" ht="30">
      <c r="A26" s="29" t="s">
        <v>38</v>
      </c>
      <c r="B26" s="36"/>
      <c r="C26" s="37"/>
      <c r="D26" s="37"/>
      <c r="E26" s="31" t="s">
        <v>78</v>
      </c>
      <c r="F26" s="37"/>
      <c r="G26" s="37"/>
      <c r="H26" s="37"/>
      <c r="I26" s="37"/>
      <c r="J26" s="38"/>
    </row>
    <row r="27">
      <c r="A27" s="23" t="s">
        <v>26</v>
      </c>
      <c r="B27" s="24"/>
      <c r="C27" s="25" t="s">
        <v>187</v>
      </c>
      <c r="D27" s="26"/>
      <c r="E27" s="23" t="s">
        <v>188</v>
      </c>
      <c r="F27" s="26"/>
      <c r="G27" s="26"/>
      <c r="H27" s="26"/>
      <c r="I27" s="27">
        <f>SUMIFS(I28:I95,A28:A95,"P")</f>
        <v>0</v>
      </c>
      <c r="J27" s="28"/>
    </row>
    <row r="28">
      <c r="A28" s="29" t="s">
        <v>29</v>
      </c>
      <c r="B28" s="29">
        <v>5</v>
      </c>
      <c r="C28" s="30" t="s">
        <v>490</v>
      </c>
      <c r="D28" s="29" t="s">
        <v>31</v>
      </c>
      <c r="E28" s="31" t="s">
        <v>491</v>
      </c>
      <c r="F28" s="32" t="s">
        <v>110</v>
      </c>
      <c r="G28" s="33">
        <v>21.120000000000001</v>
      </c>
      <c r="H28" s="34">
        <v>0</v>
      </c>
      <c r="I28" s="34">
        <f>ROUND(G28*H28,P4)</f>
        <v>0</v>
      </c>
      <c r="J28" s="29"/>
      <c r="O28" s="35">
        <f>I28*0.21</f>
        <v>0</v>
      </c>
      <c r="P28">
        <v>3</v>
      </c>
    </row>
    <row r="29">
      <c r="A29" s="29" t="s">
        <v>34</v>
      </c>
      <c r="B29" s="36"/>
      <c r="C29" s="37"/>
      <c r="D29" s="37"/>
      <c r="E29" s="31" t="s">
        <v>197</v>
      </c>
      <c r="F29" s="37"/>
      <c r="G29" s="37"/>
      <c r="H29" s="37"/>
      <c r="I29" s="37"/>
      <c r="J29" s="38"/>
    </row>
    <row r="30" ht="195">
      <c r="A30" s="29" t="s">
        <v>36</v>
      </c>
      <c r="B30" s="36"/>
      <c r="C30" s="37"/>
      <c r="D30" s="37"/>
      <c r="E30" s="39" t="s">
        <v>492</v>
      </c>
      <c r="F30" s="37"/>
      <c r="G30" s="37"/>
      <c r="H30" s="37"/>
      <c r="I30" s="37"/>
      <c r="J30" s="38"/>
    </row>
    <row r="31" ht="90">
      <c r="A31" s="29" t="s">
        <v>38</v>
      </c>
      <c r="B31" s="36"/>
      <c r="C31" s="37"/>
      <c r="D31" s="37"/>
      <c r="E31" s="31" t="s">
        <v>311</v>
      </c>
      <c r="F31" s="37"/>
      <c r="G31" s="37"/>
      <c r="H31" s="37"/>
      <c r="I31" s="37"/>
      <c r="J31" s="38"/>
    </row>
    <row r="32" ht="30">
      <c r="A32" s="29" t="s">
        <v>29</v>
      </c>
      <c r="B32" s="29">
        <v>6</v>
      </c>
      <c r="C32" s="30" t="s">
        <v>493</v>
      </c>
      <c r="D32" s="29" t="s">
        <v>31</v>
      </c>
      <c r="E32" s="31" t="s">
        <v>494</v>
      </c>
      <c r="F32" s="32" t="s">
        <v>110</v>
      </c>
      <c r="G32" s="33">
        <v>198</v>
      </c>
      <c r="H32" s="34">
        <v>0</v>
      </c>
      <c r="I32" s="34">
        <f>ROUND(G32*H32,P4)</f>
        <v>0</v>
      </c>
      <c r="J32" s="29"/>
      <c r="O32" s="35">
        <f>I32*0.21</f>
        <v>0</v>
      </c>
      <c r="P32">
        <v>3</v>
      </c>
    </row>
    <row r="33">
      <c r="A33" s="29" t="s">
        <v>34</v>
      </c>
      <c r="B33" s="36"/>
      <c r="C33" s="37"/>
      <c r="D33" s="37"/>
      <c r="E33" s="31" t="s">
        <v>197</v>
      </c>
      <c r="F33" s="37"/>
      <c r="G33" s="37"/>
      <c r="H33" s="37"/>
      <c r="I33" s="37"/>
      <c r="J33" s="38"/>
    </row>
    <row r="34" ht="225">
      <c r="A34" s="29" t="s">
        <v>36</v>
      </c>
      <c r="B34" s="36"/>
      <c r="C34" s="37"/>
      <c r="D34" s="37"/>
      <c r="E34" s="39" t="s">
        <v>495</v>
      </c>
      <c r="F34" s="37"/>
      <c r="G34" s="37"/>
      <c r="H34" s="37"/>
      <c r="I34" s="37"/>
      <c r="J34" s="38"/>
    </row>
    <row r="35" ht="90">
      <c r="A35" s="29" t="s">
        <v>38</v>
      </c>
      <c r="B35" s="36"/>
      <c r="C35" s="37"/>
      <c r="D35" s="37"/>
      <c r="E35" s="31" t="s">
        <v>311</v>
      </c>
      <c r="F35" s="37"/>
      <c r="G35" s="37"/>
      <c r="H35" s="37"/>
      <c r="I35" s="37"/>
      <c r="J35" s="38"/>
    </row>
    <row r="36">
      <c r="A36" s="29" t="s">
        <v>29</v>
      </c>
      <c r="B36" s="29">
        <v>7</v>
      </c>
      <c r="C36" s="30" t="s">
        <v>496</v>
      </c>
      <c r="D36" s="29" t="s">
        <v>31</v>
      </c>
      <c r="E36" s="31" t="s">
        <v>497</v>
      </c>
      <c r="F36" s="32" t="s">
        <v>110</v>
      </c>
      <c r="G36" s="33">
        <v>26.399999999999999</v>
      </c>
      <c r="H36" s="34">
        <v>0</v>
      </c>
      <c r="I36" s="34">
        <f>ROUND(G36*H36,P4)</f>
        <v>0</v>
      </c>
      <c r="J36" s="29"/>
      <c r="O36" s="35">
        <f>I36*0.21</f>
        <v>0</v>
      </c>
      <c r="P36">
        <v>3</v>
      </c>
    </row>
    <row r="37">
      <c r="A37" s="29" t="s">
        <v>34</v>
      </c>
      <c r="B37" s="36"/>
      <c r="C37" s="37"/>
      <c r="D37" s="37"/>
      <c r="E37" s="31" t="s">
        <v>197</v>
      </c>
      <c r="F37" s="37"/>
      <c r="G37" s="37"/>
      <c r="H37" s="37"/>
      <c r="I37" s="37"/>
      <c r="J37" s="38"/>
    </row>
    <row r="38" ht="195">
      <c r="A38" s="29" t="s">
        <v>36</v>
      </c>
      <c r="B38" s="36"/>
      <c r="C38" s="37"/>
      <c r="D38" s="37"/>
      <c r="E38" s="39" t="s">
        <v>498</v>
      </c>
      <c r="F38" s="37"/>
      <c r="G38" s="37"/>
      <c r="H38" s="37"/>
      <c r="I38" s="37"/>
      <c r="J38" s="38"/>
    </row>
    <row r="39" ht="90">
      <c r="A39" s="29" t="s">
        <v>38</v>
      </c>
      <c r="B39" s="36"/>
      <c r="C39" s="37"/>
      <c r="D39" s="37"/>
      <c r="E39" s="31" t="s">
        <v>311</v>
      </c>
      <c r="F39" s="37"/>
      <c r="G39" s="37"/>
      <c r="H39" s="37"/>
      <c r="I39" s="37"/>
      <c r="J39" s="38"/>
    </row>
    <row r="40">
      <c r="A40" s="29" t="s">
        <v>29</v>
      </c>
      <c r="B40" s="29">
        <v>8</v>
      </c>
      <c r="C40" s="30" t="s">
        <v>189</v>
      </c>
      <c r="D40" s="29" t="s">
        <v>31</v>
      </c>
      <c r="E40" s="31" t="s">
        <v>190</v>
      </c>
      <c r="F40" s="32" t="s">
        <v>191</v>
      </c>
      <c r="G40" s="33">
        <v>29</v>
      </c>
      <c r="H40" s="34">
        <v>0</v>
      </c>
      <c r="I40" s="34">
        <f>ROUND(G40*H40,P4)</f>
        <v>0</v>
      </c>
      <c r="J40" s="29"/>
      <c r="O40" s="35">
        <f>I40*0.21</f>
        <v>0</v>
      </c>
      <c r="P40">
        <v>3</v>
      </c>
    </row>
    <row r="41" ht="105">
      <c r="A41" s="29" t="s">
        <v>34</v>
      </c>
      <c r="B41" s="36"/>
      <c r="C41" s="37"/>
      <c r="D41" s="37"/>
      <c r="E41" s="31" t="s">
        <v>499</v>
      </c>
      <c r="F41" s="37"/>
      <c r="G41" s="37"/>
      <c r="H41" s="37"/>
      <c r="I41" s="37"/>
      <c r="J41" s="38"/>
    </row>
    <row r="42" ht="60">
      <c r="A42" s="29" t="s">
        <v>36</v>
      </c>
      <c r="B42" s="36"/>
      <c r="C42" s="37"/>
      <c r="D42" s="37"/>
      <c r="E42" s="39" t="s">
        <v>500</v>
      </c>
      <c r="F42" s="37"/>
      <c r="G42" s="37"/>
      <c r="H42" s="37"/>
      <c r="I42" s="37"/>
      <c r="J42" s="38"/>
    </row>
    <row r="43" ht="30">
      <c r="A43" s="29" t="s">
        <v>38</v>
      </c>
      <c r="B43" s="36"/>
      <c r="C43" s="37"/>
      <c r="D43" s="37"/>
      <c r="E43" s="31" t="s">
        <v>194</v>
      </c>
      <c r="F43" s="37"/>
      <c r="G43" s="37"/>
      <c r="H43" s="37"/>
      <c r="I43" s="37"/>
      <c r="J43" s="38"/>
    </row>
    <row r="44">
      <c r="A44" s="29" t="s">
        <v>29</v>
      </c>
      <c r="B44" s="29">
        <v>9</v>
      </c>
      <c r="C44" s="30" t="s">
        <v>501</v>
      </c>
      <c r="D44" s="29" t="s">
        <v>31</v>
      </c>
      <c r="E44" s="31" t="s">
        <v>502</v>
      </c>
      <c r="F44" s="32" t="s">
        <v>110</v>
      </c>
      <c r="G44" s="33">
        <v>96</v>
      </c>
      <c r="H44" s="34">
        <v>0</v>
      </c>
      <c r="I44" s="34">
        <f>ROUND(G44*H44,P4)</f>
        <v>0</v>
      </c>
      <c r="J44" s="29"/>
      <c r="O44" s="35">
        <f>I44*0.21</f>
        <v>0</v>
      </c>
      <c r="P44">
        <v>3</v>
      </c>
    </row>
    <row r="45" ht="30">
      <c r="A45" s="29" t="s">
        <v>34</v>
      </c>
      <c r="B45" s="36"/>
      <c r="C45" s="37"/>
      <c r="D45" s="37"/>
      <c r="E45" s="31" t="s">
        <v>503</v>
      </c>
      <c r="F45" s="37"/>
      <c r="G45" s="37"/>
      <c r="H45" s="37"/>
      <c r="I45" s="37"/>
      <c r="J45" s="38"/>
    </row>
    <row r="46" ht="255">
      <c r="A46" s="29" t="s">
        <v>36</v>
      </c>
      <c r="B46" s="36"/>
      <c r="C46" s="37"/>
      <c r="D46" s="37"/>
      <c r="E46" s="39" t="s">
        <v>504</v>
      </c>
      <c r="F46" s="37"/>
      <c r="G46" s="37"/>
      <c r="H46" s="37"/>
      <c r="I46" s="37"/>
      <c r="J46" s="38"/>
    </row>
    <row r="47" ht="409.5">
      <c r="A47" s="29" t="s">
        <v>38</v>
      </c>
      <c r="B47" s="36"/>
      <c r="C47" s="37"/>
      <c r="D47" s="37"/>
      <c r="E47" s="31" t="s">
        <v>505</v>
      </c>
      <c r="F47" s="37"/>
      <c r="G47" s="37"/>
      <c r="H47" s="37"/>
      <c r="I47" s="37"/>
      <c r="J47" s="38"/>
    </row>
    <row r="48">
      <c r="A48" s="29" t="s">
        <v>29</v>
      </c>
      <c r="B48" s="29">
        <v>10</v>
      </c>
      <c r="C48" s="30" t="s">
        <v>506</v>
      </c>
      <c r="D48" s="29" t="s">
        <v>31</v>
      </c>
      <c r="E48" s="31" t="s">
        <v>507</v>
      </c>
      <c r="F48" s="32" t="s">
        <v>110</v>
      </c>
      <c r="G48" s="33">
        <v>540.60000000000002</v>
      </c>
      <c r="H48" s="34">
        <v>0</v>
      </c>
      <c r="I48" s="34">
        <f>ROUND(G48*H48,P4)</f>
        <v>0</v>
      </c>
      <c r="J48" s="29"/>
      <c r="O48" s="35">
        <f>I48*0.21</f>
        <v>0</v>
      </c>
      <c r="P48">
        <v>3</v>
      </c>
    </row>
    <row r="49">
      <c r="A49" s="29" t="s">
        <v>34</v>
      </c>
      <c r="B49" s="36"/>
      <c r="C49" s="37"/>
      <c r="D49" s="37"/>
      <c r="E49" s="31" t="s">
        <v>197</v>
      </c>
      <c r="F49" s="37"/>
      <c r="G49" s="37"/>
      <c r="H49" s="37"/>
      <c r="I49" s="37"/>
      <c r="J49" s="38"/>
    </row>
    <row r="50" ht="270">
      <c r="A50" s="29" t="s">
        <v>36</v>
      </c>
      <c r="B50" s="36"/>
      <c r="C50" s="37"/>
      <c r="D50" s="37"/>
      <c r="E50" s="39" t="s">
        <v>508</v>
      </c>
      <c r="F50" s="37"/>
      <c r="G50" s="37"/>
      <c r="H50" s="37"/>
      <c r="I50" s="37"/>
      <c r="J50" s="38"/>
    </row>
    <row r="51" ht="409.5">
      <c r="A51" s="29" t="s">
        <v>38</v>
      </c>
      <c r="B51" s="36"/>
      <c r="C51" s="37"/>
      <c r="D51" s="37"/>
      <c r="E51" s="31" t="s">
        <v>505</v>
      </c>
      <c r="F51" s="37"/>
      <c r="G51" s="37"/>
      <c r="H51" s="37"/>
      <c r="I51" s="37"/>
      <c r="J51" s="38"/>
    </row>
    <row r="52">
      <c r="A52" s="29" t="s">
        <v>29</v>
      </c>
      <c r="B52" s="29">
        <v>11</v>
      </c>
      <c r="C52" s="30" t="s">
        <v>509</v>
      </c>
      <c r="D52" s="29" t="s">
        <v>31</v>
      </c>
      <c r="E52" s="31" t="s">
        <v>510</v>
      </c>
      <c r="F52" s="32" t="s">
        <v>110</v>
      </c>
      <c r="G52" s="33">
        <v>49.5</v>
      </c>
      <c r="H52" s="34">
        <v>0</v>
      </c>
      <c r="I52" s="34">
        <f>ROUND(G52*H52,P4)</f>
        <v>0</v>
      </c>
      <c r="J52" s="29"/>
      <c r="O52" s="35">
        <f>I52*0.21</f>
        <v>0</v>
      </c>
      <c r="P52">
        <v>3</v>
      </c>
    </row>
    <row r="53">
      <c r="A53" s="29" t="s">
        <v>34</v>
      </c>
      <c r="B53" s="36"/>
      <c r="C53" s="37"/>
      <c r="D53" s="37"/>
      <c r="E53" s="44" t="s">
        <v>31</v>
      </c>
      <c r="F53" s="37"/>
      <c r="G53" s="37"/>
      <c r="H53" s="37"/>
      <c r="I53" s="37"/>
      <c r="J53" s="38"/>
    </row>
    <row r="54" ht="105">
      <c r="A54" s="29" t="s">
        <v>36</v>
      </c>
      <c r="B54" s="36"/>
      <c r="C54" s="37"/>
      <c r="D54" s="37"/>
      <c r="E54" s="39" t="s">
        <v>511</v>
      </c>
      <c r="F54" s="37"/>
      <c r="G54" s="37"/>
      <c r="H54" s="37"/>
      <c r="I54" s="37"/>
      <c r="J54" s="38"/>
    </row>
    <row r="55" ht="390">
      <c r="A55" s="29" t="s">
        <v>38</v>
      </c>
      <c r="B55" s="36"/>
      <c r="C55" s="37"/>
      <c r="D55" s="37"/>
      <c r="E55" s="31" t="s">
        <v>512</v>
      </c>
      <c r="F55" s="37"/>
      <c r="G55" s="37"/>
      <c r="H55" s="37"/>
      <c r="I55" s="37"/>
      <c r="J55" s="38"/>
    </row>
    <row r="56">
      <c r="A56" s="29" t="s">
        <v>29</v>
      </c>
      <c r="B56" s="29">
        <v>12</v>
      </c>
      <c r="C56" s="30" t="s">
        <v>513</v>
      </c>
      <c r="D56" s="29" t="s">
        <v>31</v>
      </c>
      <c r="E56" s="31" t="s">
        <v>514</v>
      </c>
      <c r="F56" s="32" t="s">
        <v>191</v>
      </c>
      <c r="G56" s="33">
        <v>10</v>
      </c>
      <c r="H56" s="34">
        <v>0</v>
      </c>
      <c r="I56" s="34">
        <f>ROUND(G56*H56,P4)</f>
        <v>0</v>
      </c>
      <c r="J56" s="29"/>
      <c r="O56" s="35">
        <f>I56*0.21</f>
        <v>0</v>
      </c>
      <c r="P56">
        <v>3</v>
      </c>
    </row>
    <row r="57" ht="60">
      <c r="A57" s="29" t="s">
        <v>34</v>
      </c>
      <c r="B57" s="36"/>
      <c r="C57" s="37"/>
      <c r="D57" s="37"/>
      <c r="E57" s="31" t="s">
        <v>515</v>
      </c>
      <c r="F57" s="37"/>
      <c r="G57" s="37"/>
      <c r="H57" s="37"/>
      <c r="I57" s="37"/>
      <c r="J57" s="38"/>
    </row>
    <row r="58" ht="60">
      <c r="A58" s="29" t="s">
        <v>36</v>
      </c>
      <c r="B58" s="36"/>
      <c r="C58" s="37"/>
      <c r="D58" s="37"/>
      <c r="E58" s="39" t="s">
        <v>516</v>
      </c>
      <c r="F58" s="37"/>
      <c r="G58" s="37"/>
      <c r="H58" s="37"/>
      <c r="I58" s="37"/>
      <c r="J58" s="38"/>
    </row>
    <row r="59" ht="120">
      <c r="A59" s="29" t="s">
        <v>38</v>
      </c>
      <c r="B59" s="36"/>
      <c r="C59" s="37"/>
      <c r="D59" s="37"/>
      <c r="E59" s="31" t="s">
        <v>517</v>
      </c>
      <c r="F59" s="37"/>
      <c r="G59" s="37"/>
      <c r="H59" s="37"/>
      <c r="I59" s="37"/>
      <c r="J59" s="38"/>
    </row>
    <row r="60">
      <c r="A60" s="29" t="s">
        <v>29</v>
      </c>
      <c r="B60" s="29">
        <v>13</v>
      </c>
      <c r="C60" s="30" t="s">
        <v>518</v>
      </c>
      <c r="D60" s="29" t="s">
        <v>31</v>
      </c>
      <c r="E60" s="31" t="s">
        <v>519</v>
      </c>
      <c r="F60" s="32" t="s">
        <v>191</v>
      </c>
      <c r="G60" s="33">
        <v>8</v>
      </c>
      <c r="H60" s="34">
        <v>0</v>
      </c>
      <c r="I60" s="34">
        <f>ROUND(G60*H60,P4)</f>
        <v>0</v>
      </c>
      <c r="J60" s="29"/>
      <c r="O60" s="35">
        <f>I60*0.21</f>
        <v>0</v>
      </c>
      <c r="P60">
        <v>3</v>
      </c>
    </row>
    <row r="61" ht="60">
      <c r="A61" s="29" t="s">
        <v>34</v>
      </c>
      <c r="B61" s="36"/>
      <c r="C61" s="37"/>
      <c r="D61" s="37"/>
      <c r="E61" s="31" t="s">
        <v>520</v>
      </c>
      <c r="F61" s="37"/>
      <c r="G61" s="37"/>
      <c r="H61" s="37"/>
      <c r="I61" s="37"/>
      <c r="J61" s="38"/>
    </row>
    <row r="62" ht="45">
      <c r="A62" s="29" t="s">
        <v>36</v>
      </c>
      <c r="B62" s="36"/>
      <c r="C62" s="37"/>
      <c r="D62" s="37"/>
      <c r="E62" s="39" t="s">
        <v>521</v>
      </c>
      <c r="F62" s="37"/>
      <c r="G62" s="37"/>
      <c r="H62" s="37"/>
      <c r="I62" s="37"/>
      <c r="J62" s="38"/>
    </row>
    <row r="63" ht="120">
      <c r="A63" s="29" t="s">
        <v>38</v>
      </c>
      <c r="B63" s="36"/>
      <c r="C63" s="37"/>
      <c r="D63" s="37"/>
      <c r="E63" s="31" t="s">
        <v>517</v>
      </c>
      <c r="F63" s="37"/>
      <c r="G63" s="37"/>
      <c r="H63" s="37"/>
      <c r="I63" s="37"/>
      <c r="J63" s="38"/>
    </row>
    <row r="64">
      <c r="A64" s="29" t="s">
        <v>29</v>
      </c>
      <c r="B64" s="29">
        <v>14</v>
      </c>
      <c r="C64" s="30" t="s">
        <v>522</v>
      </c>
      <c r="D64" s="29" t="s">
        <v>31</v>
      </c>
      <c r="E64" s="31" t="s">
        <v>523</v>
      </c>
      <c r="F64" s="32" t="s">
        <v>110</v>
      </c>
      <c r="G64" s="33">
        <v>49.5</v>
      </c>
      <c r="H64" s="34">
        <v>0</v>
      </c>
      <c r="I64" s="34">
        <f>ROUND(G64*H64,P4)</f>
        <v>0</v>
      </c>
      <c r="J64" s="29"/>
      <c r="O64" s="35">
        <f>I64*0.21</f>
        <v>0</v>
      </c>
      <c r="P64">
        <v>3</v>
      </c>
    </row>
    <row r="65" ht="30">
      <c r="A65" s="29" t="s">
        <v>34</v>
      </c>
      <c r="B65" s="36"/>
      <c r="C65" s="37"/>
      <c r="D65" s="37"/>
      <c r="E65" s="31" t="s">
        <v>503</v>
      </c>
      <c r="F65" s="37"/>
      <c r="G65" s="37"/>
      <c r="H65" s="37"/>
      <c r="I65" s="37"/>
      <c r="J65" s="38"/>
    </row>
    <row r="66" ht="135">
      <c r="A66" s="29" t="s">
        <v>36</v>
      </c>
      <c r="B66" s="36"/>
      <c r="C66" s="37"/>
      <c r="D66" s="37"/>
      <c r="E66" s="39" t="s">
        <v>524</v>
      </c>
      <c r="F66" s="37"/>
      <c r="G66" s="37"/>
      <c r="H66" s="37"/>
      <c r="I66" s="37"/>
      <c r="J66" s="38"/>
    </row>
    <row r="67" ht="405">
      <c r="A67" s="29" t="s">
        <v>38</v>
      </c>
      <c r="B67" s="36"/>
      <c r="C67" s="37"/>
      <c r="D67" s="37"/>
      <c r="E67" s="31" t="s">
        <v>199</v>
      </c>
      <c r="F67" s="37"/>
      <c r="G67" s="37"/>
      <c r="H67" s="37"/>
      <c r="I67" s="37"/>
      <c r="J67" s="38"/>
    </row>
    <row r="68">
      <c r="A68" s="29" t="s">
        <v>29</v>
      </c>
      <c r="B68" s="29">
        <v>15</v>
      </c>
      <c r="C68" s="30" t="s">
        <v>195</v>
      </c>
      <c r="D68" s="29" t="s">
        <v>31</v>
      </c>
      <c r="E68" s="31" t="s">
        <v>196</v>
      </c>
      <c r="F68" s="32" t="s">
        <v>110</v>
      </c>
      <c r="G68" s="33">
        <v>13</v>
      </c>
      <c r="H68" s="34">
        <v>0</v>
      </c>
      <c r="I68" s="34">
        <f>ROUND(G68*H68,P4)</f>
        <v>0</v>
      </c>
      <c r="J68" s="29"/>
      <c r="O68" s="35">
        <f>I68*0.21</f>
        <v>0</v>
      </c>
      <c r="P68">
        <v>3</v>
      </c>
    </row>
    <row r="69" ht="60">
      <c r="A69" s="29" t="s">
        <v>34</v>
      </c>
      <c r="B69" s="36"/>
      <c r="C69" s="37"/>
      <c r="D69" s="37"/>
      <c r="E69" s="31" t="s">
        <v>525</v>
      </c>
      <c r="F69" s="37"/>
      <c r="G69" s="37"/>
      <c r="H69" s="37"/>
      <c r="I69" s="37"/>
      <c r="J69" s="38"/>
    </row>
    <row r="70" ht="60">
      <c r="A70" s="29" t="s">
        <v>36</v>
      </c>
      <c r="B70" s="36"/>
      <c r="C70" s="37"/>
      <c r="D70" s="37"/>
      <c r="E70" s="39" t="s">
        <v>526</v>
      </c>
      <c r="F70" s="37"/>
      <c r="G70" s="37"/>
      <c r="H70" s="37"/>
      <c r="I70" s="37"/>
      <c r="J70" s="38"/>
    </row>
    <row r="71" ht="405">
      <c r="A71" s="29" t="s">
        <v>38</v>
      </c>
      <c r="B71" s="36"/>
      <c r="C71" s="37"/>
      <c r="D71" s="37"/>
      <c r="E71" s="31" t="s">
        <v>199</v>
      </c>
      <c r="F71" s="37"/>
      <c r="G71" s="37"/>
      <c r="H71" s="37"/>
      <c r="I71" s="37"/>
      <c r="J71" s="38"/>
    </row>
    <row r="72">
      <c r="A72" s="29" t="s">
        <v>29</v>
      </c>
      <c r="B72" s="29">
        <v>16</v>
      </c>
      <c r="C72" s="30" t="s">
        <v>203</v>
      </c>
      <c r="D72" s="29" t="s">
        <v>31</v>
      </c>
      <c r="E72" s="31" t="s">
        <v>204</v>
      </c>
      <c r="F72" s="32" t="s">
        <v>110</v>
      </c>
      <c r="G72" s="33">
        <v>699.10000000000002</v>
      </c>
      <c r="H72" s="34">
        <v>0</v>
      </c>
      <c r="I72" s="34">
        <f>ROUND(G72*H72,P4)</f>
        <v>0</v>
      </c>
      <c r="J72" s="29"/>
      <c r="O72" s="35">
        <f>I72*0.21</f>
        <v>0</v>
      </c>
      <c r="P72">
        <v>3</v>
      </c>
    </row>
    <row r="73">
      <c r="A73" s="29" t="s">
        <v>34</v>
      </c>
      <c r="B73" s="36"/>
      <c r="C73" s="37"/>
      <c r="D73" s="37"/>
      <c r="E73" s="44" t="s">
        <v>31</v>
      </c>
      <c r="F73" s="37"/>
      <c r="G73" s="37"/>
      <c r="H73" s="37"/>
      <c r="I73" s="37"/>
      <c r="J73" s="38"/>
    </row>
    <row r="74" ht="105">
      <c r="A74" s="29" t="s">
        <v>36</v>
      </c>
      <c r="B74" s="36"/>
      <c r="C74" s="37"/>
      <c r="D74" s="37"/>
      <c r="E74" s="39" t="s">
        <v>527</v>
      </c>
      <c r="F74" s="37"/>
      <c r="G74" s="37"/>
      <c r="H74" s="37"/>
      <c r="I74" s="37"/>
      <c r="J74" s="38"/>
    </row>
    <row r="75" ht="240">
      <c r="A75" s="29" t="s">
        <v>38</v>
      </c>
      <c r="B75" s="36"/>
      <c r="C75" s="37"/>
      <c r="D75" s="37"/>
      <c r="E75" s="31" t="s">
        <v>206</v>
      </c>
      <c r="F75" s="37"/>
      <c r="G75" s="37"/>
      <c r="H75" s="37"/>
      <c r="I75" s="37"/>
      <c r="J75" s="38"/>
    </row>
    <row r="76">
      <c r="A76" s="29" t="s">
        <v>29</v>
      </c>
      <c r="B76" s="29">
        <v>17</v>
      </c>
      <c r="C76" s="30" t="s">
        <v>528</v>
      </c>
      <c r="D76" s="29" t="s">
        <v>31</v>
      </c>
      <c r="E76" s="31" t="s">
        <v>529</v>
      </c>
      <c r="F76" s="32" t="s">
        <v>110</v>
      </c>
      <c r="G76" s="33">
        <v>36.537999999999997</v>
      </c>
      <c r="H76" s="34">
        <v>0</v>
      </c>
      <c r="I76" s="34">
        <f>ROUND(G76*H76,P4)</f>
        <v>0</v>
      </c>
      <c r="J76" s="29"/>
      <c r="O76" s="35">
        <f>I76*0.21</f>
        <v>0</v>
      </c>
      <c r="P76">
        <v>3</v>
      </c>
    </row>
    <row r="77">
      <c r="A77" s="29" t="s">
        <v>34</v>
      </c>
      <c r="B77" s="36"/>
      <c r="C77" s="37"/>
      <c r="D77" s="37"/>
      <c r="E77" s="44" t="s">
        <v>31</v>
      </c>
      <c r="F77" s="37"/>
      <c r="G77" s="37"/>
      <c r="H77" s="37"/>
      <c r="I77" s="37"/>
      <c r="J77" s="38"/>
    </row>
    <row r="78" ht="150">
      <c r="A78" s="29" t="s">
        <v>36</v>
      </c>
      <c r="B78" s="36"/>
      <c r="C78" s="37"/>
      <c r="D78" s="37"/>
      <c r="E78" s="39" t="s">
        <v>530</v>
      </c>
      <c r="F78" s="37"/>
      <c r="G78" s="37"/>
      <c r="H78" s="37"/>
      <c r="I78" s="37"/>
      <c r="J78" s="38"/>
    </row>
    <row r="79" ht="375">
      <c r="A79" s="29" t="s">
        <v>38</v>
      </c>
      <c r="B79" s="36"/>
      <c r="C79" s="37"/>
      <c r="D79" s="37"/>
      <c r="E79" s="31" t="s">
        <v>531</v>
      </c>
      <c r="F79" s="37"/>
      <c r="G79" s="37"/>
      <c r="H79" s="37"/>
      <c r="I79" s="37"/>
      <c r="J79" s="38"/>
    </row>
    <row r="80">
      <c r="A80" s="29" t="s">
        <v>29</v>
      </c>
      <c r="B80" s="29">
        <v>18</v>
      </c>
      <c r="C80" s="30" t="s">
        <v>532</v>
      </c>
      <c r="D80" s="29" t="s">
        <v>31</v>
      </c>
      <c r="E80" s="31" t="s">
        <v>533</v>
      </c>
      <c r="F80" s="32" t="s">
        <v>110</v>
      </c>
      <c r="G80" s="33">
        <v>25.800000000000001</v>
      </c>
      <c r="H80" s="34">
        <v>0</v>
      </c>
      <c r="I80" s="34">
        <f>ROUND(G80*H80,P4)</f>
        <v>0</v>
      </c>
      <c r="J80" s="29"/>
      <c r="O80" s="35">
        <f>I80*0.21</f>
        <v>0</v>
      </c>
      <c r="P80">
        <v>3</v>
      </c>
    </row>
    <row r="81" ht="30">
      <c r="A81" s="29" t="s">
        <v>34</v>
      </c>
      <c r="B81" s="36"/>
      <c r="C81" s="37"/>
      <c r="D81" s="37"/>
      <c r="E81" s="31" t="s">
        <v>534</v>
      </c>
      <c r="F81" s="37"/>
      <c r="G81" s="37"/>
      <c r="H81" s="37"/>
      <c r="I81" s="37"/>
      <c r="J81" s="38"/>
    </row>
    <row r="82" ht="60">
      <c r="A82" s="29" t="s">
        <v>36</v>
      </c>
      <c r="B82" s="36"/>
      <c r="C82" s="37"/>
      <c r="D82" s="37"/>
      <c r="E82" s="39" t="s">
        <v>535</v>
      </c>
      <c r="F82" s="37"/>
      <c r="G82" s="37"/>
      <c r="H82" s="37"/>
      <c r="I82" s="37"/>
      <c r="J82" s="38"/>
    </row>
    <row r="83" ht="315">
      <c r="A83" s="29" t="s">
        <v>38</v>
      </c>
      <c r="B83" s="36"/>
      <c r="C83" s="37"/>
      <c r="D83" s="37"/>
      <c r="E83" s="31" t="s">
        <v>536</v>
      </c>
      <c r="F83" s="37"/>
      <c r="G83" s="37"/>
      <c r="H83" s="37"/>
      <c r="I83" s="37"/>
      <c r="J83" s="38"/>
    </row>
    <row r="84">
      <c r="A84" s="29" t="s">
        <v>29</v>
      </c>
      <c r="B84" s="29">
        <v>19</v>
      </c>
      <c r="C84" s="30" t="s">
        <v>537</v>
      </c>
      <c r="D84" s="29" t="s">
        <v>31</v>
      </c>
      <c r="E84" s="31" t="s">
        <v>538</v>
      </c>
      <c r="F84" s="32" t="s">
        <v>110</v>
      </c>
      <c r="G84" s="33">
        <v>49.5</v>
      </c>
      <c r="H84" s="34">
        <v>0</v>
      </c>
      <c r="I84" s="34">
        <f>ROUND(G84*H84,P4)</f>
        <v>0</v>
      </c>
      <c r="J84" s="29"/>
      <c r="O84" s="35">
        <f>I84*0.21</f>
        <v>0</v>
      </c>
      <c r="P84">
        <v>3</v>
      </c>
    </row>
    <row r="85">
      <c r="A85" s="29" t="s">
        <v>34</v>
      </c>
      <c r="B85" s="36"/>
      <c r="C85" s="37"/>
      <c r="D85" s="37"/>
      <c r="E85" s="44" t="s">
        <v>31</v>
      </c>
      <c r="F85" s="37"/>
      <c r="G85" s="37"/>
      <c r="H85" s="37"/>
      <c r="I85" s="37"/>
      <c r="J85" s="38"/>
    </row>
    <row r="86" ht="90">
      <c r="A86" s="29" t="s">
        <v>36</v>
      </c>
      <c r="B86" s="36"/>
      <c r="C86" s="37"/>
      <c r="D86" s="37"/>
      <c r="E86" s="39" t="s">
        <v>539</v>
      </c>
      <c r="F86" s="37"/>
      <c r="G86" s="37"/>
      <c r="H86" s="37"/>
      <c r="I86" s="37"/>
      <c r="J86" s="38"/>
    </row>
    <row r="87" ht="300">
      <c r="A87" s="29" t="s">
        <v>38</v>
      </c>
      <c r="B87" s="36"/>
      <c r="C87" s="37"/>
      <c r="D87" s="37"/>
      <c r="E87" s="31" t="s">
        <v>540</v>
      </c>
      <c r="F87" s="37"/>
      <c r="G87" s="37"/>
      <c r="H87" s="37"/>
      <c r="I87" s="37"/>
      <c r="J87" s="38"/>
    </row>
    <row r="88">
      <c r="A88" s="29" t="s">
        <v>29</v>
      </c>
      <c r="B88" s="29">
        <v>20</v>
      </c>
      <c r="C88" s="30" t="s">
        <v>207</v>
      </c>
      <c r="D88" s="29" t="s">
        <v>31</v>
      </c>
      <c r="E88" s="31" t="s">
        <v>208</v>
      </c>
      <c r="F88" s="32" t="s">
        <v>110</v>
      </c>
      <c r="G88" s="33">
        <v>21.699999999999999</v>
      </c>
      <c r="H88" s="34">
        <v>0</v>
      </c>
      <c r="I88" s="34">
        <f>ROUND(G88*H88,P4)</f>
        <v>0</v>
      </c>
      <c r="J88" s="29"/>
      <c r="O88" s="35">
        <f>I88*0.21</f>
        <v>0</v>
      </c>
      <c r="P88">
        <v>3</v>
      </c>
    </row>
    <row r="89" ht="75">
      <c r="A89" s="29" t="s">
        <v>34</v>
      </c>
      <c r="B89" s="36"/>
      <c r="C89" s="37"/>
      <c r="D89" s="37"/>
      <c r="E89" s="31" t="s">
        <v>541</v>
      </c>
      <c r="F89" s="37"/>
      <c r="G89" s="37"/>
      <c r="H89" s="37"/>
      <c r="I89" s="37"/>
      <c r="J89" s="38"/>
    </row>
    <row r="90" ht="60">
      <c r="A90" s="29" t="s">
        <v>36</v>
      </c>
      <c r="B90" s="36"/>
      <c r="C90" s="37"/>
      <c r="D90" s="37"/>
      <c r="E90" s="39" t="s">
        <v>542</v>
      </c>
      <c r="F90" s="37"/>
      <c r="G90" s="37"/>
      <c r="H90" s="37"/>
      <c r="I90" s="37"/>
      <c r="J90" s="38"/>
    </row>
    <row r="91" ht="390">
      <c r="A91" s="29" t="s">
        <v>38</v>
      </c>
      <c r="B91" s="36"/>
      <c r="C91" s="37"/>
      <c r="D91" s="37"/>
      <c r="E91" s="31" t="s">
        <v>210</v>
      </c>
      <c r="F91" s="37"/>
      <c r="G91" s="37"/>
      <c r="H91" s="37"/>
      <c r="I91" s="37"/>
      <c r="J91" s="38"/>
    </row>
    <row r="92">
      <c r="A92" s="29" t="s">
        <v>29</v>
      </c>
      <c r="B92" s="29">
        <v>21</v>
      </c>
      <c r="C92" s="30" t="s">
        <v>543</v>
      </c>
      <c r="D92" s="29" t="s">
        <v>31</v>
      </c>
      <c r="E92" s="31" t="s">
        <v>544</v>
      </c>
      <c r="F92" s="32" t="s">
        <v>215</v>
      </c>
      <c r="G92" s="33">
        <v>1794.5</v>
      </c>
      <c r="H92" s="34">
        <v>0</v>
      </c>
      <c r="I92" s="34">
        <f>ROUND(G92*H92,P4)</f>
        <v>0</v>
      </c>
      <c r="J92" s="29"/>
      <c r="O92" s="35">
        <f>I92*0.21</f>
        <v>0</v>
      </c>
      <c r="P92">
        <v>3</v>
      </c>
    </row>
    <row r="93" ht="30">
      <c r="A93" s="29" t="s">
        <v>34</v>
      </c>
      <c r="B93" s="36"/>
      <c r="C93" s="37"/>
      <c r="D93" s="37"/>
      <c r="E93" s="31" t="s">
        <v>545</v>
      </c>
      <c r="F93" s="37"/>
      <c r="G93" s="37"/>
      <c r="H93" s="37"/>
      <c r="I93" s="37"/>
      <c r="J93" s="38"/>
    </row>
    <row r="94" ht="270">
      <c r="A94" s="29" t="s">
        <v>36</v>
      </c>
      <c r="B94" s="36"/>
      <c r="C94" s="37"/>
      <c r="D94" s="37"/>
      <c r="E94" s="39" t="s">
        <v>546</v>
      </c>
      <c r="F94" s="37"/>
      <c r="G94" s="37"/>
      <c r="H94" s="37"/>
      <c r="I94" s="37"/>
      <c r="J94" s="38"/>
    </row>
    <row r="95" ht="30">
      <c r="A95" s="29" t="s">
        <v>38</v>
      </c>
      <c r="B95" s="36"/>
      <c r="C95" s="37"/>
      <c r="D95" s="37"/>
      <c r="E95" s="31" t="s">
        <v>547</v>
      </c>
      <c r="F95" s="37"/>
      <c r="G95" s="37"/>
      <c r="H95" s="37"/>
      <c r="I95" s="37"/>
      <c r="J95" s="38"/>
    </row>
    <row r="96">
      <c r="A96" s="23" t="s">
        <v>26</v>
      </c>
      <c r="B96" s="24"/>
      <c r="C96" s="25" t="s">
        <v>211</v>
      </c>
      <c r="D96" s="26"/>
      <c r="E96" s="23" t="s">
        <v>212</v>
      </c>
      <c r="F96" s="26"/>
      <c r="G96" s="26"/>
      <c r="H96" s="26"/>
      <c r="I96" s="27">
        <f>SUMIFS(I97:I104,A97:A104,"P")</f>
        <v>0</v>
      </c>
      <c r="J96" s="28"/>
    </row>
    <row r="97">
      <c r="A97" s="29" t="s">
        <v>29</v>
      </c>
      <c r="B97" s="29">
        <v>22</v>
      </c>
      <c r="C97" s="30" t="s">
        <v>548</v>
      </c>
      <c r="D97" s="29" t="s">
        <v>31</v>
      </c>
      <c r="E97" s="31" t="s">
        <v>549</v>
      </c>
      <c r="F97" s="32" t="s">
        <v>215</v>
      </c>
      <c r="G97" s="33">
        <v>636</v>
      </c>
      <c r="H97" s="34">
        <v>0</v>
      </c>
      <c r="I97" s="34">
        <f>ROUND(G97*H97,P4)</f>
        <v>0</v>
      </c>
      <c r="J97" s="29"/>
      <c r="O97" s="35">
        <f>I97*0.21</f>
        <v>0</v>
      </c>
      <c r="P97">
        <v>3</v>
      </c>
    </row>
    <row r="98" ht="90">
      <c r="A98" s="29" t="s">
        <v>34</v>
      </c>
      <c r="B98" s="36"/>
      <c r="C98" s="37"/>
      <c r="D98" s="37"/>
      <c r="E98" s="31" t="s">
        <v>550</v>
      </c>
      <c r="F98" s="37"/>
      <c r="G98" s="37"/>
      <c r="H98" s="37"/>
      <c r="I98" s="37"/>
      <c r="J98" s="38"/>
    </row>
    <row r="99" ht="60">
      <c r="A99" s="29" t="s">
        <v>36</v>
      </c>
      <c r="B99" s="36"/>
      <c r="C99" s="37"/>
      <c r="D99" s="37"/>
      <c r="E99" s="39" t="s">
        <v>551</v>
      </c>
      <c r="F99" s="37"/>
      <c r="G99" s="37"/>
      <c r="H99" s="37"/>
      <c r="I99" s="37"/>
      <c r="J99" s="38"/>
    </row>
    <row r="100" ht="120">
      <c r="A100" s="29" t="s">
        <v>38</v>
      </c>
      <c r="B100" s="36"/>
      <c r="C100" s="37"/>
      <c r="D100" s="37"/>
      <c r="E100" s="31" t="s">
        <v>552</v>
      </c>
      <c r="F100" s="37"/>
      <c r="G100" s="37"/>
      <c r="H100" s="37"/>
      <c r="I100" s="37"/>
      <c r="J100" s="38"/>
    </row>
    <row r="101">
      <c r="A101" s="29" t="s">
        <v>29</v>
      </c>
      <c r="B101" s="29">
        <v>23</v>
      </c>
      <c r="C101" s="30" t="s">
        <v>553</v>
      </c>
      <c r="D101" s="29" t="s">
        <v>31</v>
      </c>
      <c r="E101" s="31" t="s">
        <v>554</v>
      </c>
      <c r="F101" s="32" t="s">
        <v>110</v>
      </c>
      <c r="G101" s="33">
        <v>16</v>
      </c>
      <c r="H101" s="34">
        <v>0</v>
      </c>
      <c r="I101" s="34">
        <f>ROUND(G101*H101,P4)</f>
        <v>0</v>
      </c>
      <c r="J101" s="29"/>
      <c r="O101" s="35">
        <f>I101*0.21</f>
        <v>0</v>
      </c>
      <c r="P101">
        <v>3</v>
      </c>
    </row>
    <row r="102">
      <c r="A102" s="29" t="s">
        <v>34</v>
      </c>
      <c r="B102" s="36"/>
      <c r="C102" s="37"/>
      <c r="D102" s="37"/>
      <c r="E102" s="31" t="s">
        <v>555</v>
      </c>
      <c r="F102" s="37"/>
      <c r="G102" s="37"/>
      <c r="H102" s="37"/>
      <c r="I102" s="37"/>
      <c r="J102" s="38"/>
    </row>
    <row r="103" ht="75">
      <c r="A103" s="29" t="s">
        <v>36</v>
      </c>
      <c r="B103" s="36"/>
      <c r="C103" s="37"/>
      <c r="D103" s="37"/>
      <c r="E103" s="39" t="s">
        <v>556</v>
      </c>
      <c r="F103" s="37"/>
      <c r="G103" s="37"/>
      <c r="H103" s="37"/>
      <c r="I103" s="37"/>
      <c r="J103" s="38"/>
    </row>
    <row r="104" ht="60">
      <c r="A104" s="29" t="s">
        <v>38</v>
      </c>
      <c r="B104" s="36"/>
      <c r="C104" s="37"/>
      <c r="D104" s="37"/>
      <c r="E104" s="31" t="s">
        <v>223</v>
      </c>
      <c r="F104" s="37"/>
      <c r="G104" s="37"/>
      <c r="H104" s="37"/>
      <c r="I104" s="37"/>
      <c r="J104" s="38"/>
    </row>
    <row r="105">
      <c r="A105" s="23" t="s">
        <v>26</v>
      </c>
      <c r="B105" s="24"/>
      <c r="C105" s="25" t="s">
        <v>557</v>
      </c>
      <c r="D105" s="26"/>
      <c r="E105" s="23" t="s">
        <v>558</v>
      </c>
      <c r="F105" s="26"/>
      <c r="G105" s="26"/>
      <c r="H105" s="26"/>
      <c r="I105" s="27">
        <f>SUMIFS(I106:I109,A106:A109,"P")</f>
        <v>0</v>
      </c>
      <c r="J105" s="28"/>
    </row>
    <row r="106">
      <c r="A106" s="29" t="s">
        <v>29</v>
      </c>
      <c r="B106" s="29">
        <v>24</v>
      </c>
      <c r="C106" s="30" t="s">
        <v>559</v>
      </c>
      <c r="D106" s="29" t="s">
        <v>31</v>
      </c>
      <c r="E106" s="31" t="s">
        <v>560</v>
      </c>
      <c r="F106" s="32" t="s">
        <v>110</v>
      </c>
      <c r="G106" s="33">
        <v>10.5</v>
      </c>
      <c r="H106" s="34">
        <v>0</v>
      </c>
      <c r="I106" s="34">
        <f>ROUND(G106*H106,P4)</f>
        <v>0</v>
      </c>
      <c r="J106" s="29"/>
      <c r="O106" s="35">
        <f>I106*0.21</f>
        <v>0</v>
      </c>
      <c r="P106">
        <v>3</v>
      </c>
    </row>
    <row r="107">
      <c r="A107" s="29" t="s">
        <v>34</v>
      </c>
      <c r="B107" s="36"/>
      <c r="C107" s="37"/>
      <c r="D107" s="37"/>
      <c r="E107" s="31" t="s">
        <v>561</v>
      </c>
      <c r="F107" s="37"/>
      <c r="G107" s="37"/>
      <c r="H107" s="37"/>
      <c r="I107" s="37"/>
      <c r="J107" s="38"/>
    </row>
    <row r="108" ht="150">
      <c r="A108" s="29" t="s">
        <v>36</v>
      </c>
      <c r="B108" s="36"/>
      <c r="C108" s="37"/>
      <c r="D108" s="37"/>
      <c r="E108" s="39" t="s">
        <v>562</v>
      </c>
      <c r="F108" s="37"/>
      <c r="G108" s="37"/>
      <c r="H108" s="37"/>
      <c r="I108" s="37"/>
      <c r="J108" s="38"/>
    </row>
    <row r="109" ht="300">
      <c r="A109" s="29" t="s">
        <v>38</v>
      </c>
      <c r="B109" s="36"/>
      <c r="C109" s="37"/>
      <c r="D109" s="37"/>
      <c r="E109" s="31" t="s">
        <v>563</v>
      </c>
      <c r="F109" s="37"/>
      <c r="G109" s="37"/>
      <c r="H109" s="37"/>
      <c r="I109" s="37"/>
      <c r="J109" s="38"/>
    </row>
    <row r="110">
      <c r="A110" s="23" t="s">
        <v>26</v>
      </c>
      <c r="B110" s="24"/>
      <c r="C110" s="25" t="s">
        <v>218</v>
      </c>
      <c r="D110" s="26"/>
      <c r="E110" s="23" t="s">
        <v>219</v>
      </c>
      <c r="F110" s="26"/>
      <c r="G110" s="26"/>
      <c r="H110" s="26"/>
      <c r="I110" s="27">
        <f>SUMIFS(I111:I126,A111:A126,"P")</f>
        <v>0</v>
      </c>
      <c r="J110" s="28"/>
    </row>
    <row r="111">
      <c r="A111" s="29" t="s">
        <v>29</v>
      </c>
      <c r="B111" s="29">
        <v>25</v>
      </c>
      <c r="C111" s="30" t="s">
        <v>564</v>
      </c>
      <c r="D111" s="29" t="s">
        <v>31</v>
      </c>
      <c r="E111" s="31" t="s">
        <v>565</v>
      </c>
      <c r="F111" s="32" t="s">
        <v>110</v>
      </c>
      <c r="G111" s="33">
        <v>3.0800000000000001</v>
      </c>
      <c r="H111" s="34">
        <v>0</v>
      </c>
      <c r="I111" s="34">
        <f>ROUND(G111*H111,P4)</f>
        <v>0</v>
      </c>
      <c r="J111" s="29"/>
      <c r="O111" s="35">
        <f>I111*0.21</f>
        <v>0</v>
      </c>
      <c r="P111">
        <v>3</v>
      </c>
    </row>
    <row r="112" ht="90">
      <c r="A112" s="29" t="s">
        <v>34</v>
      </c>
      <c r="B112" s="36"/>
      <c r="C112" s="37"/>
      <c r="D112" s="37"/>
      <c r="E112" s="31" t="s">
        <v>566</v>
      </c>
      <c r="F112" s="37"/>
      <c r="G112" s="37"/>
      <c r="H112" s="37"/>
      <c r="I112" s="37"/>
      <c r="J112" s="38"/>
    </row>
    <row r="113" ht="60">
      <c r="A113" s="29" t="s">
        <v>36</v>
      </c>
      <c r="B113" s="36"/>
      <c r="C113" s="37"/>
      <c r="D113" s="37"/>
      <c r="E113" s="39" t="s">
        <v>567</v>
      </c>
      <c r="F113" s="37"/>
      <c r="G113" s="37"/>
      <c r="H113" s="37"/>
      <c r="I113" s="37"/>
      <c r="J113" s="38"/>
    </row>
    <row r="114" ht="409.5">
      <c r="A114" s="29" t="s">
        <v>38</v>
      </c>
      <c r="B114" s="36"/>
      <c r="C114" s="37"/>
      <c r="D114" s="37"/>
      <c r="E114" s="31" t="s">
        <v>568</v>
      </c>
      <c r="F114" s="37"/>
      <c r="G114" s="37"/>
      <c r="H114" s="37"/>
      <c r="I114" s="37"/>
      <c r="J114" s="38"/>
    </row>
    <row r="115" ht="30">
      <c r="A115" s="29" t="s">
        <v>29</v>
      </c>
      <c r="B115" s="29">
        <v>26</v>
      </c>
      <c r="C115" s="30" t="s">
        <v>569</v>
      </c>
      <c r="D115" s="29" t="s">
        <v>31</v>
      </c>
      <c r="E115" s="31" t="s">
        <v>570</v>
      </c>
      <c r="F115" s="32" t="s">
        <v>110</v>
      </c>
      <c r="G115" s="33">
        <v>33.5</v>
      </c>
      <c r="H115" s="34">
        <v>0</v>
      </c>
      <c r="I115" s="34">
        <f>ROUND(G115*H115,P4)</f>
        <v>0</v>
      </c>
      <c r="J115" s="29"/>
      <c r="O115" s="35">
        <f>I115*0.21</f>
        <v>0</v>
      </c>
      <c r="P115">
        <v>3</v>
      </c>
    </row>
    <row r="116">
      <c r="A116" s="29" t="s">
        <v>34</v>
      </c>
      <c r="B116" s="36"/>
      <c r="C116" s="37"/>
      <c r="D116" s="37"/>
      <c r="E116" s="31" t="s">
        <v>561</v>
      </c>
      <c r="F116" s="37"/>
      <c r="G116" s="37"/>
      <c r="H116" s="37"/>
      <c r="I116" s="37"/>
      <c r="J116" s="38"/>
    </row>
    <row r="117" ht="120">
      <c r="A117" s="29" t="s">
        <v>36</v>
      </c>
      <c r="B117" s="36"/>
      <c r="C117" s="37"/>
      <c r="D117" s="37"/>
      <c r="E117" s="39" t="s">
        <v>571</v>
      </c>
      <c r="F117" s="37"/>
      <c r="G117" s="37"/>
      <c r="H117" s="37"/>
      <c r="I117" s="37"/>
      <c r="J117" s="38"/>
    </row>
    <row r="118" ht="60">
      <c r="A118" s="29" t="s">
        <v>38</v>
      </c>
      <c r="B118" s="36"/>
      <c r="C118" s="37"/>
      <c r="D118" s="37"/>
      <c r="E118" s="31" t="s">
        <v>223</v>
      </c>
      <c r="F118" s="37"/>
      <c r="G118" s="37"/>
      <c r="H118" s="37"/>
      <c r="I118" s="37"/>
      <c r="J118" s="38"/>
    </row>
    <row r="119">
      <c r="A119" s="29" t="s">
        <v>29</v>
      </c>
      <c r="B119" s="29">
        <v>27</v>
      </c>
      <c r="C119" s="30" t="s">
        <v>572</v>
      </c>
      <c r="D119" s="29" t="s">
        <v>31</v>
      </c>
      <c r="E119" s="31" t="s">
        <v>573</v>
      </c>
      <c r="F119" s="32" t="s">
        <v>110</v>
      </c>
      <c r="G119" s="33">
        <v>0.75</v>
      </c>
      <c r="H119" s="34">
        <v>0</v>
      </c>
      <c r="I119" s="34">
        <f>ROUND(G119*H119,P4)</f>
        <v>0</v>
      </c>
      <c r="J119" s="29"/>
      <c r="O119" s="35">
        <f>I119*0.21</f>
        <v>0</v>
      </c>
      <c r="P119">
        <v>3</v>
      </c>
    </row>
    <row r="120" ht="30">
      <c r="A120" s="29" t="s">
        <v>34</v>
      </c>
      <c r="B120" s="36"/>
      <c r="C120" s="37"/>
      <c r="D120" s="37"/>
      <c r="E120" s="31" t="s">
        <v>574</v>
      </c>
      <c r="F120" s="37"/>
      <c r="G120" s="37"/>
      <c r="H120" s="37"/>
      <c r="I120" s="37"/>
      <c r="J120" s="38"/>
    </row>
    <row r="121" ht="90">
      <c r="A121" s="29" t="s">
        <v>36</v>
      </c>
      <c r="B121" s="36"/>
      <c r="C121" s="37"/>
      <c r="D121" s="37"/>
      <c r="E121" s="39" t="s">
        <v>575</v>
      </c>
      <c r="F121" s="37"/>
      <c r="G121" s="37"/>
      <c r="H121" s="37"/>
      <c r="I121" s="37"/>
      <c r="J121" s="38"/>
    </row>
    <row r="122" ht="360">
      <c r="A122" s="29" t="s">
        <v>38</v>
      </c>
      <c r="B122" s="36"/>
      <c r="C122" s="37"/>
      <c r="D122" s="37"/>
      <c r="E122" s="31" t="s">
        <v>576</v>
      </c>
      <c r="F122" s="37"/>
      <c r="G122" s="37"/>
      <c r="H122" s="37"/>
      <c r="I122" s="37"/>
      <c r="J122" s="38"/>
    </row>
    <row r="123">
      <c r="A123" s="29" t="s">
        <v>29</v>
      </c>
      <c r="B123" s="29">
        <v>28</v>
      </c>
      <c r="C123" s="30" t="s">
        <v>577</v>
      </c>
      <c r="D123" s="29" t="s">
        <v>31</v>
      </c>
      <c r="E123" s="31" t="s">
        <v>578</v>
      </c>
      <c r="F123" s="32" t="s">
        <v>110</v>
      </c>
      <c r="G123" s="33">
        <v>4.4000000000000004</v>
      </c>
      <c r="H123" s="34">
        <v>0</v>
      </c>
      <c r="I123" s="34">
        <f>ROUND(G123*H123,P4)</f>
        <v>0</v>
      </c>
      <c r="J123" s="29"/>
      <c r="O123" s="35">
        <f>I123*0.21</f>
        <v>0</v>
      </c>
      <c r="P123">
        <v>3</v>
      </c>
    </row>
    <row r="124" ht="60">
      <c r="A124" s="29" t="s">
        <v>34</v>
      </c>
      <c r="B124" s="36"/>
      <c r="C124" s="37"/>
      <c r="D124" s="37"/>
      <c r="E124" s="31" t="s">
        <v>579</v>
      </c>
      <c r="F124" s="37"/>
      <c r="G124" s="37"/>
      <c r="H124" s="37"/>
      <c r="I124" s="37"/>
      <c r="J124" s="38"/>
    </row>
    <row r="125" ht="60">
      <c r="A125" s="29" t="s">
        <v>36</v>
      </c>
      <c r="B125" s="36"/>
      <c r="C125" s="37"/>
      <c r="D125" s="37"/>
      <c r="E125" s="39" t="s">
        <v>580</v>
      </c>
      <c r="F125" s="37"/>
      <c r="G125" s="37"/>
      <c r="H125" s="37"/>
      <c r="I125" s="37"/>
      <c r="J125" s="38"/>
    </row>
    <row r="126" ht="150">
      <c r="A126" s="29" t="s">
        <v>38</v>
      </c>
      <c r="B126" s="36"/>
      <c r="C126" s="37"/>
      <c r="D126" s="37"/>
      <c r="E126" s="31" t="s">
        <v>581</v>
      </c>
      <c r="F126" s="37"/>
      <c r="G126" s="37"/>
      <c r="H126" s="37"/>
      <c r="I126" s="37"/>
      <c r="J126" s="38"/>
    </row>
    <row r="127">
      <c r="A127" s="23" t="s">
        <v>26</v>
      </c>
      <c r="B127" s="24"/>
      <c r="C127" s="25" t="s">
        <v>224</v>
      </c>
      <c r="D127" s="26"/>
      <c r="E127" s="23" t="s">
        <v>225</v>
      </c>
      <c r="F127" s="26"/>
      <c r="G127" s="26"/>
      <c r="H127" s="26"/>
      <c r="I127" s="27">
        <f>SUMIFS(I128:I163,A128:A163,"P")</f>
        <v>0</v>
      </c>
      <c r="J127" s="28"/>
    </row>
    <row r="128">
      <c r="A128" s="29" t="s">
        <v>29</v>
      </c>
      <c r="B128" s="29">
        <v>29</v>
      </c>
      <c r="C128" s="30" t="s">
        <v>582</v>
      </c>
      <c r="D128" s="29" t="s">
        <v>31</v>
      </c>
      <c r="E128" s="31" t="s">
        <v>583</v>
      </c>
      <c r="F128" s="32" t="s">
        <v>215</v>
      </c>
      <c r="G128" s="33">
        <v>990</v>
      </c>
      <c r="H128" s="34">
        <v>0</v>
      </c>
      <c r="I128" s="34">
        <f>ROUND(G128*H128,P4)</f>
        <v>0</v>
      </c>
      <c r="J128" s="29"/>
      <c r="O128" s="35">
        <f>I128*0.21</f>
        <v>0</v>
      </c>
      <c r="P128">
        <v>3</v>
      </c>
    </row>
    <row r="129">
      <c r="A129" s="29" t="s">
        <v>34</v>
      </c>
      <c r="B129" s="36"/>
      <c r="C129" s="37"/>
      <c r="D129" s="37"/>
      <c r="E129" s="31" t="s">
        <v>584</v>
      </c>
      <c r="F129" s="37"/>
      <c r="G129" s="37"/>
      <c r="H129" s="37"/>
      <c r="I129" s="37"/>
      <c r="J129" s="38"/>
    </row>
    <row r="130" ht="75">
      <c r="A130" s="29" t="s">
        <v>36</v>
      </c>
      <c r="B130" s="36"/>
      <c r="C130" s="37"/>
      <c r="D130" s="37"/>
      <c r="E130" s="39" t="s">
        <v>585</v>
      </c>
      <c r="F130" s="37"/>
      <c r="G130" s="37"/>
      <c r="H130" s="37"/>
      <c r="I130" s="37"/>
      <c r="J130" s="38"/>
    </row>
    <row r="131" ht="60">
      <c r="A131" s="29" t="s">
        <v>38</v>
      </c>
      <c r="B131" s="36"/>
      <c r="C131" s="37"/>
      <c r="D131" s="37"/>
      <c r="E131" s="31" t="s">
        <v>229</v>
      </c>
      <c r="F131" s="37"/>
      <c r="G131" s="37"/>
      <c r="H131" s="37"/>
      <c r="I131" s="37"/>
      <c r="J131" s="38"/>
    </row>
    <row r="132">
      <c r="A132" s="29" t="s">
        <v>29</v>
      </c>
      <c r="B132" s="29">
        <v>30</v>
      </c>
      <c r="C132" s="30" t="s">
        <v>226</v>
      </c>
      <c r="D132" s="29" t="s">
        <v>31</v>
      </c>
      <c r="E132" s="31" t="s">
        <v>227</v>
      </c>
      <c r="F132" s="32" t="s">
        <v>215</v>
      </c>
      <c r="G132" s="33">
        <v>990</v>
      </c>
      <c r="H132" s="34">
        <v>0</v>
      </c>
      <c r="I132" s="34">
        <f>ROUND(G132*H132,P4)</f>
        <v>0</v>
      </c>
      <c r="J132" s="29"/>
      <c r="O132" s="35">
        <f>I132*0.21</f>
        <v>0</v>
      </c>
      <c r="P132">
        <v>3</v>
      </c>
    </row>
    <row r="133">
      <c r="A133" s="29" t="s">
        <v>34</v>
      </c>
      <c r="B133" s="36"/>
      <c r="C133" s="37"/>
      <c r="D133" s="37"/>
      <c r="E133" s="31" t="s">
        <v>584</v>
      </c>
      <c r="F133" s="37"/>
      <c r="G133" s="37"/>
      <c r="H133" s="37"/>
      <c r="I133" s="37"/>
      <c r="J133" s="38"/>
    </row>
    <row r="134" ht="75">
      <c r="A134" s="29" t="s">
        <v>36</v>
      </c>
      <c r="B134" s="36"/>
      <c r="C134" s="37"/>
      <c r="D134" s="37"/>
      <c r="E134" s="39" t="s">
        <v>586</v>
      </c>
      <c r="F134" s="37"/>
      <c r="G134" s="37"/>
      <c r="H134" s="37"/>
      <c r="I134" s="37"/>
      <c r="J134" s="38"/>
    </row>
    <row r="135" ht="60">
      <c r="A135" s="29" t="s">
        <v>38</v>
      </c>
      <c r="B135" s="36"/>
      <c r="C135" s="37"/>
      <c r="D135" s="37"/>
      <c r="E135" s="31" t="s">
        <v>229</v>
      </c>
      <c r="F135" s="37"/>
      <c r="G135" s="37"/>
      <c r="H135" s="37"/>
      <c r="I135" s="37"/>
      <c r="J135" s="38"/>
    </row>
    <row r="136">
      <c r="A136" s="29" t="s">
        <v>29</v>
      </c>
      <c r="B136" s="29">
        <v>31</v>
      </c>
      <c r="C136" s="30" t="s">
        <v>587</v>
      </c>
      <c r="D136" s="29" t="s">
        <v>31</v>
      </c>
      <c r="E136" s="31" t="s">
        <v>588</v>
      </c>
      <c r="F136" s="32" t="s">
        <v>215</v>
      </c>
      <c r="G136" s="33">
        <v>1246.2</v>
      </c>
      <c r="H136" s="34">
        <v>0</v>
      </c>
      <c r="I136" s="34">
        <f>ROUND(G136*H136,P4)</f>
        <v>0</v>
      </c>
      <c r="J136" s="29"/>
      <c r="O136" s="35">
        <f>I136*0.21</f>
        <v>0</v>
      </c>
      <c r="P136">
        <v>3</v>
      </c>
    </row>
    <row r="137" ht="45">
      <c r="A137" s="29" t="s">
        <v>34</v>
      </c>
      <c r="B137" s="36"/>
      <c r="C137" s="37"/>
      <c r="D137" s="37"/>
      <c r="E137" s="31" t="s">
        <v>589</v>
      </c>
      <c r="F137" s="37"/>
      <c r="G137" s="37"/>
      <c r="H137" s="37"/>
      <c r="I137" s="37"/>
      <c r="J137" s="38"/>
    </row>
    <row r="138" ht="45">
      <c r="A138" s="29" t="s">
        <v>36</v>
      </c>
      <c r="B138" s="36"/>
      <c r="C138" s="37"/>
      <c r="D138" s="37"/>
      <c r="E138" s="39" t="s">
        <v>590</v>
      </c>
      <c r="F138" s="37"/>
      <c r="G138" s="37"/>
      <c r="H138" s="37"/>
      <c r="I138" s="37"/>
      <c r="J138" s="38"/>
    </row>
    <row r="139" ht="60">
      <c r="A139" s="29" t="s">
        <v>38</v>
      </c>
      <c r="B139" s="36"/>
      <c r="C139" s="37"/>
      <c r="D139" s="37"/>
      <c r="E139" s="31" t="s">
        <v>229</v>
      </c>
      <c r="F139" s="37"/>
      <c r="G139" s="37"/>
      <c r="H139" s="37"/>
      <c r="I139" s="37"/>
      <c r="J139" s="38"/>
    </row>
    <row r="140">
      <c r="A140" s="29" t="s">
        <v>29</v>
      </c>
      <c r="B140" s="29">
        <v>32</v>
      </c>
      <c r="C140" s="30" t="s">
        <v>591</v>
      </c>
      <c r="D140" s="29" t="s">
        <v>31</v>
      </c>
      <c r="E140" s="31" t="s">
        <v>592</v>
      </c>
      <c r="F140" s="32" t="s">
        <v>215</v>
      </c>
      <c r="G140" s="33">
        <v>636</v>
      </c>
      <c r="H140" s="34">
        <v>0</v>
      </c>
      <c r="I140" s="34">
        <f>ROUND(G140*H140,P4)</f>
        <v>0</v>
      </c>
      <c r="J140" s="29"/>
      <c r="O140" s="35">
        <f>I140*0.21</f>
        <v>0</v>
      </c>
      <c r="P140">
        <v>3</v>
      </c>
    </row>
    <row r="141" ht="90">
      <c r="A141" s="29" t="s">
        <v>34</v>
      </c>
      <c r="B141" s="36"/>
      <c r="C141" s="37"/>
      <c r="D141" s="37"/>
      <c r="E141" s="31" t="s">
        <v>593</v>
      </c>
      <c r="F141" s="37"/>
      <c r="G141" s="37"/>
      <c r="H141" s="37"/>
      <c r="I141" s="37"/>
      <c r="J141" s="38"/>
    </row>
    <row r="142" ht="60">
      <c r="A142" s="29" t="s">
        <v>36</v>
      </c>
      <c r="B142" s="36"/>
      <c r="C142" s="37"/>
      <c r="D142" s="37"/>
      <c r="E142" s="39" t="s">
        <v>551</v>
      </c>
      <c r="F142" s="37"/>
      <c r="G142" s="37"/>
      <c r="H142" s="37"/>
      <c r="I142" s="37"/>
      <c r="J142" s="38"/>
    </row>
    <row r="143" ht="60">
      <c r="A143" s="29" t="s">
        <v>38</v>
      </c>
      <c r="B143" s="36"/>
      <c r="C143" s="37"/>
      <c r="D143" s="37"/>
      <c r="E143" s="31" t="s">
        <v>229</v>
      </c>
      <c r="F143" s="37"/>
      <c r="G143" s="37"/>
      <c r="H143" s="37"/>
      <c r="I143" s="37"/>
      <c r="J143" s="38"/>
    </row>
    <row r="144">
      <c r="A144" s="29" t="s">
        <v>29</v>
      </c>
      <c r="B144" s="29">
        <v>33</v>
      </c>
      <c r="C144" s="30" t="s">
        <v>594</v>
      </c>
      <c r="D144" s="29" t="s">
        <v>31</v>
      </c>
      <c r="E144" s="31" t="s">
        <v>595</v>
      </c>
      <c r="F144" s="32" t="s">
        <v>215</v>
      </c>
      <c r="G144" s="33">
        <v>86</v>
      </c>
      <c r="H144" s="34">
        <v>0</v>
      </c>
      <c r="I144" s="34">
        <f>ROUND(G144*H144,P4)</f>
        <v>0</v>
      </c>
      <c r="J144" s="29"/>
      <c r="O144" s="35">
        <f>I144*0.21</f>
        <v>0</v>
      </c>
      <c r="P144">
        <v>3</v>
      </c>
    </row>
    <row r="145" ht="60">
      <c r="A145" s="29" t="s">
        <v>34</v>
      </c>
      <c r="B145" s="36"/>
      <c r="C145" s="37"/>
      <c r="D145" s="37"/>
      <c r="E145" s="31" t="s">
        <v>596</v>
      </c>
      <c r="F145" s="37"/>
      <c r="G145" s="37"/>
      <c r="H145" s="37"/>
      <c r="I145" s="37"/>
      <c r="J145" s="38"/>
    </row>
    <row r="146" ht="60">
      <c r="A146" s="29" t="s">
        <v>36</v>
      </c>
      <c r="B146" s="36"/>
      <c r="C146" s="37"/>
      <c r="D146" s="37"/>
      <c r="E146" s="39" t="s">
        <v>597</v>
      </c>
      <c r="F146" s="37"/>
      <c r="G146" s="37"/>
      <c r="H146" s="37"/>
      <c r="I146" s="37"/>
      <c r="J146" s="38"/>
    </row>
    <row r="147" ht="45">
      <c r="A147" s="29" t="s">
        <v>38</v>
      </c>
      <c r="B147" s="36"/>
      <c r="C147" s="37"/>
      <c r="D147" s="37"/>
      <c r="E147" s="31" t="s">
        <v>598</v>
      </c>
      <c r="F147" s="37"/>
      <c r="G147" s="37"/>
      <c r="H147" s="37"/>
      <c r="I147" s="37"/>
      <c r="J147" s="38"/>
    </row>
    <row r="148">
      <c r="A148" s="29" t="s">
        <v>29</v>
      </c>
      <c r="B148" s="29">
        <v>34</v>
      </c>
      <c r="C148" s="30" t="s">
        <v>230</v>
      </c>
      <c r="D148" s="29" t="s">
        <v>31</v>
      </c>
      <c r="E148" s="31" t="s">
        <v>231</v>
      </c>
      <c r="F148" s="32" t="s">
        <v>215</v>
      </c>
      <c r="G148" s="33">
        <v>1143</v>
      </c>
      <c r="H148" s="34">
        <v>0</v>
      </c>
      <c r="I148" s="34">
        <f>ROUND(G148*H148,P4)</f>
        <v>0</v>
      </c>
      <c r="J148" s="29"/>
      <c r="O148" s="35">
        <f>I148*0.21</f>
        <v>0</v>
      </c>
      <c r="P148">
        <v>3</v>
      </c>
    </row>
    <row r="149" ht="45">
      <c r="A149" s="29" t="s">
        <v>34</v>
      </c>
      <c r="B149" s="36"/>
      <c r="C149" s="37"/>
      <c r="D149" s="37"/>
      <c r="E149" s="31" t="s">
        <v>589</v>
      </c>
      <c r="F149" s="37"/>
      <c r="G149" s="37"/>
      <c r="H149" s="37"/>
      <c r="I149" s="37"/>
      <c r="J149" s="38"/>
    </row>
    <row r="150" ht="60">
      <c r="A150" s="29" t="s">
        <v>36</v>
      </c>
      <c r="B150" s="36"/>
      <c r="C150" s="37"/>
      <c r="D150" s="37"/>
      <c r="E150" s="39" t="s">
        <v>599</v>
      </c>
      <c r="F150" s="37"/>
      <c r="G150" s="37"/>
      <c r="H150" s="37"/>
      <c r="I150" s="37"/>
      <c r="J150" s="38"/>
    </row>
    <row r="151" ht="75">
      <c r="A151" s="29" t="s">
        <v>38</v>
      </c>
      <c r="B151" s="36"/>
      <c r="C151" s="37"/>
      <c r="D151" s="37"/>
      <c r="E151" s="31" t="s">
        <v>233</v>
      </c>
      <c r="F151" s="37"/>
      <c r="G151" s="37"/>
      <c r="H151" s="37"/>
      <c r="I151" s="37"/>
      <c r="J151" s="38"/>
    </row>
    <row r="152">
      <c r="A152" s="29" t="s">
        <v>29</v>
      </c>
      <c r="B152" s="29">
        <v>35</v>
      </c>
      <c r="C152" s="30" t="s">
        <v>238</v>
      </c>
      <c r="D152" s="29" t="s">
        <v>31</v>
      </c>
      <c r="E152" s="31" t="s">
        <v>239</v>
      </c>
      <c r="F152" s="32" t="s">
        <v>215</v>
      </c>
      <c r="G152" s="33">
        <v>550</v>
      </c>
      <c r="H152" s="34">
        <v>0</v>
      </c>
      <c r="I152" s="34">
        <f>ROUND(G152*H152,P4)</f>
        <v>0</v>
      </c>
      <c r="J152" s="29"/>
      <c r="O152" s="35">
        <f>I152*0.21</f>
        <v>0</v>
      </c>
      <c r="P152">
        <v>3</v>
      </c>
    </row>
    <row r="153" ht="45">
      <c r="A153" s="29" t="s">
        <v>34</v>
      </c>
      <c r="B153" s="36"/>
      <c r="C153" s="37"/>
      <c r="D153" s="37"/>
      <c r="E153" s="31" t="s">
        <v>589</v>
      </c>
      <c r="F153" s="37"/>
      <c r="G153" s="37"/>
      <c r="H153" s="37"/>
      <c r="I153" s="37"/>
      <c r="J153" s="38"/>
    </row>
    <row r="154" ht="60">
      <c r="A154" s="29" t="s">
        <v>36</v>
      </c>
      <c r="B154" s="36"/>
      <c r="C154" s="37"/>
      <c r="D154" s="37"/>
      <c r="E154" s="39" t="s">
        <v>600</v>
      </c>
      <c r="F154" s="37"/>
      <c r="G154" s="37"/>
      <c r="H154" s="37"/>
      <c r="I154" s="37"/>
      <c r="J154" s="38"/>
    </row>
    <row r="155" ht="165">
      <c r="A155" s="29" t="s">
        <v>38</v>
      </c>
      <c r="B155" s="36"/>
      <c r="C155" s="37"/>
      <c r="D155" s="37"/>
      <c r="E155" s="31" t="s">
        <v>241</v>
      </c>
      <c r="F155" s="37"/>
      <c r="G155" s="37"/>
      <c r="H155" s="37"/>
      <c r="I155" s="37"/>
      <c r="J155" s="38"/>
    </row>
    <row r="156">
      <c r="A156" s="29" t="s">
        <v>29</v>
      </c>
      <c r="B156" s="29">
        <v>36</v>
      </c>
      <c r="C156" s="30" t="s">
        <v>242</v>
      </c>
      <c r="D156" s="29" t="s">
        <v>31</v>
      </c>
      <c r="E156" s="31" t="s">
        <v>243</v>
      </c>
      <c r="F156" s="32" t="s">
        <v>215</v>
      </c>
      <c r="G156" s="33">
        <v>567.20000000000005</v>
      </c>
      <c r="H156" s="34">
        <v>0</v>
      </c>
      <c r="I156" s="34">
        <f>ROUND(G156*H156,P4)</f>
        <v>0</v>
      </c>
      <c r="J156" s="29"/>
      <c r="O156" s="35">
        <f>I156*0.21</f>
        <v>0</v>
      </c>
      <c r="P156">
        <v>3</v>
      </c>
    </row>
    <row r="157" ht="45">
      <c r="A157" s="29" t="s">
        <v>34</v>
      </c>
      <c r="B157" s="36"/>
      <c r="C157" s="37"/>
      <c r="D157" s="37"/>
      <c r="E157" s="31" t="s">
        <v>589</v>
      </c>
      <c r="F157" s="37"/>
      <c r="G157" s="37"/>
      <c r="H157" s="37"/>
      <c r="I157" s="37"/>
      <c r="J157" s="38"/>
    </row>
    <row r="158" ht="60">
      <c r="A158" s="29" t="s">
        <v>36</v>
      </c>
      <c r="B158" s="36"/>
      <c r="C158" s="37"/>
      <c r="D158" s="37"/>
      <c r="E158" s="39" t="s">
        <v>601</v>
      </c>
      <c r="F158" s="37"/>
      <c r="G158" s="37"/>
      <c r="H158" s="37"/>
      <c r="I158" s="37"/>
      <c r="J158" s="38"/>
    </row>
    <row r="159" ht="165">
      <c r="A159" s="29" t="s">
        <v>38</v>
      </c>
      <c r="B159" s="36"/>
      <c r="C159" s="37"/>
      <c r="D159" s="37"/>
      <c r="E159" s="31" t="s">
        <v>241</v>
      </c>
      <c r="F159" s="37"/>
      <c r="G159" s="37"/>
      <c r="H159" s="37"/>
      <c r="I159" s="37"/>
      <c r="J159" s="38"/>
    </row>
    <row r="160">
      <c r="A160" s="29" t="s">
        <v>29</v>
      </c>
      <c r="B160" s="29">
        <v>37</v>
      </c>
      <c r="C160" s="30" t="s">
        <v>602</v>
      </c>
      <c r="D160" s="29" t="s">
        <v>31</v>
      </c>
      <c r="E160" s="31" t="s">
        <v>603</v>
      </c>
      <c r="F160" s="32" t="s">
        <v>215</v>
      </c>
      <c r="G160" s="33">
        <v>575.79999999999995</v>
      </c>
      <c r="H160" s="34">
        <v>0</v>
      </c>
      <c r="I160" s="34">
        <f>ROUND(G160*H160,P4)</f>
        <v>0</v>
      </c>
      <c r="J160" s="29"/>
      <c r="O160" s="35">
        <f>I160*0.21</f>
        <v>0</v>
      </c>
      <c r="P160">
        <v>3</v>
      </c>
    </row>
    <row r="161" ht="30">
      <c r="A161" s="29" t="s">
        <v>34</v>
      </c>
      <c r="B161" s="36"/>
      <c r="C161" s="37"/>
      <c r="D161" s="37"/>
      <c r="E161" s="31" t="s">
        <v>534</v>
      </c>
      <c r="F161" s="37"/>
      <c r="G161" s="37"/>
      <c r="H161" s="37"/>
      <c r="I161" s="37"/>
      <c r="J161" s="38"/>
    </row>
    <row r="162" ht="60">
      <c r="A162" s="29" t="s">
        <v>36</v>
      </c>
      <c r="B162" s="36"/>
      <c r="C162" s="37"/>
      <c r="D162" s="37"/>
      <c r="E162" s="39" t="s">
        <v>604</v>
      </c>
      <c r="F162" s="37"/>
      <c r="G162" s="37"/>
      <c r="H162" s="37"/>
      <c r="I162" s="37"/>
      <c r="J162" s="38"/>
    </row>
    <row r="163" ht="165">
      <c r="A163" s="29" t="s">
        <v>38</v>
      </c>
      <c r="B163" s="36"/>
      <c r="C163" s="37"/>
      <c r="D163" s="37"/>
      <c r="E163" s="31" t="s">
        <v>241</v>
      </c>
      <c r="F163" s="37"/>
      <c r="G163" s="37"/>
      <c r="H163" s="37"/>
      <c r="I163" s="37"/>
      <c r="J163" s="38"/>
    </row>
    <row r="164">
      <c r="A164" s="23" t="s">
        <v>26</v>
      </c>
      <c r="B164" s="24"/>
      <c r="C164" s="25" t="s">
        <v>605</v>
      </c>
      <c r="D164" s="26"/>
      <c r="E164" s="23" t="s">
        <v>606</v>
      </c>
      <c r="F164" s="26"/>
      <c r="G164" s="26"/>
      <c r="H164" s="26"/>
      <c r="I164" s="27">
        <f>SUMIFS(I165:I168,A165:A168,"P")</f>
        <v>0</v>
      </c>
      <c r="J164" s="28"/>
    </row>
    <row r="165">
      <c r="A165" s="29" t="s">
        <v>29</v>
      </c>
      <c r="B165" s="29">
        <v>38</v>
      </c>
      <c r="C165" s="30" t="s">
        <v>607</v>
      </c>
      <c r="D165" s="29" t="s">
        <v>608</v>
      </c>
      <c r="E165" s="31" t="s">
        <v>609</v>
      </c>
      <c r="F165" s="32" t="s">
        <v>33</v>
      </c>
      <c r="G165" s="33">
        <v>1</v>
      </c>
      <c r="H165" s="34">
        <v>0</v>
      </c>
      <c r="I165" s="34">
        <f>ROUND(G165*H165,P4)</f>
        <v>0</v>
      </c>
      <c r="J165" s="29"/>
      <c r="O165" s="35">
        <f>I165*0.21</f>
        <v>0</v>
      </c>
      <c r="P165">
        <v>3</v>
      </c>
    </row>
    <row r="166" ht="270">
      <c r="A166" s="29" t="s">
        <v>34</v>
      </c>
      <c r="B166" s="36"/>
      <c r="C166" s="37"/>
      <c r="D166" s="37"/>
      <c r="E166" s="31" t="s">
        <v>610</v>
      </c>
      <c r="F166" s="37"/>
      <c r="G166" s="37"/>
      <c r="H166" s="37"/>
      <c r="I166" s="37"/>
      <c r="J166" s="38"/>
    </row>
    <row r="167" ht="60">
      <c r="A167" s="29" t="s">
        <v>36</v>
      </c>
      <c r="B167" s="36"/>
      <c r="C167" s="37"/>
      <c r="D167" s="37"/>
      <c r="E167" s="39" t="s">
        <v>37</v>
      </c>
      <c r="F167" s="37"/>
      <c r="G167" s="37"/>
      <c r="H167" s="37"/>
      <c r="I167" s="37"/>
      <c r="J167" s="38"/>
    </row>
    <row r="168" ht="135">
      <c r="A168" s="29" t="s">
        <v>38</v>
      </c>
      <c r="B168" s="36"/>
      <c r="C168" s="37"/>
      <c r="D168" s="37"/>
      <c r="E168" s="31" t="s">
        <v>611</v>
      </c>
      <c r="F168" s="37"/>
      <c r="G168" s="37"/>
      <c r="H168" s="37"/>
      <c r="I168" s="37"/>
      <c r="J168" s="38"/>
    </row>
    <row r="169">
      <c r="A169" s="23" t="s">
        <v>26</v>
      </c>
      <c r="B169" s="24"/>
      <c r="C169" s="25" t="s">
        <v>262</v>
      </c>
      <c r="D169" s="26"/>
      <c r="E169" s="23" t="s">
        <v>263</v>
      </c>
      <c r="F169" s="26"/>
      <c r="G169" s="26"/>
      <c r="H169" s="26"/>
      <c r="I169" s="27">
        <f>SUMIFS(I170:I173,A170:A173,"P")</f>
        <v>0</v>
      </c>
      <c r="J169" s="28"/>
    </row>
    <row r="170">
      <c r="A170" s="29" t="s">
        <v>29</v>
      </c>
      <c r="B170" s="29">
        <v>39</v>
      </c>
      <c r="C170" s="30" t="s">
        <v>612</v>
      </c>
      <c r="D170" s="29" t="s">
        <v>31</v>
      </c>
      <c r="E170" s="31" t="s">
        <v>613</v>
      </c>
      <c r="F170" s="32" t="s">
        <v>110</v>
      </c>
      <c r="G170" s="33">
        <v>10.5</v>
      </c>
      <c r="H170" s="34">
        <v>0</v>
      </c>
      <c r="I170" s="34">
        <f>ROUND(G170*H170,P4)</f>
        <v>0</v>
      </c>
      <c r="J170" s="29"/>
      <c r="O170" s="35">
        <f>I170*0.21</f>
        <v>0</v>
      </c>
      <c r="P170">
        <v>3</v>
      </c>
    </row>
    <row r="171" ht="45">
      <c r="A171" s="29" t="s">
        <v>34</v>
      </c>
      <c r="B171" s="36"/>
      <c r="C171" s="37"/>
      <c r="D171" s="37"/>
      <c r="E171" s="31" t="s">
        <v>614</v>
      </c>
      <c r="F171" s="37"/>
      <c r="G171" s="37"/>
      <c r="H171" s="37"/>
      <c r="I171" s="37"/>
      <c r="J171" s="38"/>
    </row>
    <row r="172" ht="60">
      <c r="A172" s="29" t="s">
        <v>36</v>
      </c>
      <c r="B172" s="36"/>
      <c r="C172" s="37"/>
      <c r="D172" s="37"/>
      <c r="E172" s="39" t="s">
        <v>615</v>
      </c>
      <c r="F172" s="37"/>
      <c r="G172" s="37"/>
      <c r="H172" s="37"/>
      <c r="I172" s="37"/>
      <c r="J172" s="38"/>
    </row>
    <row r="173" ht="409.5">
      <c r="A173" s="29" t="s">
        <v>38</v>
      </c>
      <c r="B173" s="36"/>
      <c r="C173" s="37"/>
      <c r="D173" s="37"/>
      <c r="E173" s="31" t="s">
        <v>568</v>
      </c>
      <c r="F173" s="37"/>
      <c r="G173" s="37"/>
      <c r="H173" s="37"/>
      <c r="I173" s="37"/>
      <c r="J173" s="38"/>
    </row>
    <row r="174">
      <c r="A174" s="23" t="s">
        <v>26</v>
      </c>
      <c r="B174" s="24"/>
      <c r="C174" s="25" t="s">
        <v>283</v>
      </c>
      <c r="D174" s="26"/>
      <c r="E174" s="23" t="s">
        <v>284</v>
      </c>
      <c r="F174" s="26"/>
      <c r="G174" s="26"/>
      <c r="H174" s="26"/>
      <c r="I174" s="27">
        <f>SUMIFS(I175:I222,A175:A222,"P")</f>
        <v>0</v>
      </c>
      <c r="J174" s="28"/>
    </row>
    <row r="175">
      <c r="A175" s="29" t="s">
        <v>29</v>
      </c>
      <c r="B175" s="29">
        <v>40</v>
      </c>
      <c r="C175" s="30" t="s">
        <v>616</v>
      </c>
      <c r="D175" s="29" t="s">
        <v>31</v>
      </c>
      <c r="E175" s="31" t="s">
        <v>617</v>
      </c>
      <c r="F175" s="32" t="s">
        <v>48</v>
      </c>
      <c r="G175" s="33">
        <v>2</v>
      </c>
      <c r="H175" s="34">
        <v>0</v>
      </c>
      <c r="I175" s="34">
        <f>ROUND(G175*H175,P4)</f>
        <v>0</v>
      </c>
      <c r="J175" s="29"/>
      <c r="O175" s="35">
        <f>I175*0.21</f>
        <v>0</v>
      </c>
      <c r="P175">
        <v>3</v>
      </c>
    </row>
    <row r="176" ht="90">
      <c r="A176" s="29" t="s">
        <v>34</v>
      </c>
      <c r="B176" s="36"/>
      <c r="C176" s="37"/>
      <c r="D176" s="37"/>
      <c r="E176" s="31" t="s">
        <v>618</v>
      </c>
      <c r="F176" s="37"/>
      <c r="G176" s="37"/>
      <c r="H176" s="37"/>
      <c r="I176" s="37"/>
      <c r="J176" s="38"/>
    </row>
    <row r="177" ht="60">
      <c r="A177" s="29" t="s">
        <v>36</v>
      </c>
      <c r="B177" s="36"/>
      <c r="C177" s="37"/>
      <c r="D177" s="37"/>
      <c r="E177" s="39" t="s">
        <v>50</v>
      </c>
      <c r="F177" s="37"/>
      <c r="G177" s="37"/>
      <c r="H177" s="37"/>
      <c r="I177" s="37"/>
      <c r="J177" s="38"/>
    </row>
    <row r="178" ht="60">
      <c r="A178" s="29" t="s">
        <v>38</v>
      </c>
      <c r="B178" s="36"/>
      <c r="C178" s="37"/>
      <c r="D178" s="37"/>
      <c r="E178" s="31" t="s">
        <v>619</v>
      </c>
      <c r="F178" s="37"/>
      <c r="G178" s="37"/>
      <c r="H178" s="37"/>
      <c r="I178" s="37"/>
      <c r="J178" s="38"/>
    </row>
    <row r="179" ht="30">
      <c r="A179" s="29" t="s">
        <v>29</v>
      </c>
      <c r="B179" s="29">
        <v>41</v>
      </c>
      <c r="C179" s="30" t="s">
        <v>620</v>
      </c>
      <c r="D179" s="29" t="s">
        <v>31</v>
      </c>
      <c r="E179" s="31" t="s">
        <v>621</v>
      </c>
      <c r="F179" s="32" t="s">
        <v>48</v>
      </c>
      <c r="G179" s="33">
        <v>6</v>
      </c>
      <c r="H179" s="34">
        <v>0</v>
      </c>
      <c r="I179" s="34">
        <f>ROUND(G179*H179,P4)</f>
        <v>0</v>
      </c>
      <c r="J179" s="29"/>
      <c r="O179" s="35">
        <f>I179*0.21</f>
        <v>0</v>
      </c>
      <c r="P179">
        <v>3</v>
      </c>
    </row>
    <row r="180">
      <c r="A180" s="29" t="s">
        <v>34</v>
      </c>
      <c r="B180" s="36"/>
      <c r="C180" s="37"/>
      <c r="D180" s="37"/>
      <c r="E180" s="44" t="s">
        <v>31</v>
      </c>
      <c r="F180" s="37"/>
      <c r="G180" s="37"/>
      <c r="H180" s="37"/>
      <c r="I180" s="37"/>
      <c r="J180" s="38"/>
    </row>
    <row r="181" ht="135">
      <c r="A181" s="29" t="s">
        <v>36</v>
      </c>
      <c r="B181" s="36"/>
      <c r="C181" s="37"/>
      <c r="D181" s="37"/>
      <c r="E181" s="39" t="s">
        <v>622</v>
      </c>
      <c r="F181" s="37"/>
      <c r="G181" s="37"/>
      <c r="H181" s="37"/>
      <c r="I181" s="37"/>
      <c r="J181" s="38"/>
    </row>
    <row r="182" ht="75">
      <c r="A182" s="29" t="s">
        <v>38</v>
      </c>
      <c r="B182" s="36"/>
      <c r="C182" s="37"/>
      <c r="D182" s="37"/>
      <c r="E182" s="31" t="s">
        <v>623</v>
      </c>
      <c r="F182" s="37"/>
      <c r="G182" s="37"/>
      <c r="H182" s="37"/>
      <c r="I182" s="37"/>
      <c r="J182" s="38"/>
    </row>
    <row r="183" ht="30">
      <c r="A183" s="29" t="s">
        <v>29</v>
      </c>
      <c r="B183" s="29">
        <v>42</v>
      </c>
      <c r="C183" s="30" t="s">
        <v>624</v>
      </c>
      <c r="D183" s="29" t="s">
        <v>62</v>
      </c>
      <c r="E183" s="31" t="s">
        <v>625</v>
      </c>
      <c r="F183" s="32" t="s">
        <v>48</v>
      </c>
      <c r="G183" s="33">
        <v>6</v>
      </c>
      <c r="H183" s="34">
        <v>0</v>
      </c>
      <c r="I183" s="34">
        <f>ROUND(G183*H183,P4)</f>
        <v>0</v>
      </c>
      <c r="J183" s="29"/>
      <c r="O183" s="35">
        <f>I183*0.21</f>
        <v>0</v>
      </c>
      <c r="P183">
        <v>3</v>
      </c>
    </row>
    <row r="184">
      <c r="A184" s="29" t="s">
        <v>34</v>
      </c>
      <c r="B184" s="36"/>
      <c r="C184" s="37"/>
      <c r="D184" s="37"/>
      <c r="E184" s="44" t="s">
        <v>31</v>
      </c>
      <c r="F184" s="37"/>
      <c r="G184" s="37"/>
      <c r="H184" s="37"/>
      <c r="I184" s="37"/>
      <c r="J184" s="38"/>
    </row>
    <row r="185" ht="120">
      <c r="A185" s="29" t="s">
        <v>36</v>
      </c>
      <c r="B185" s="36"/>
      <c r="C185" s="37"/>
      <c r="D185" s="37"/>
      <c r="E185" s="39" t="s">
        <v>626</v>
      </c>
      <c r="F185" s="37"/>
      <c r="G185" s="37"/>
      <c r="H185" s="37"/>
      <c r="I185" s="37"/>
      <c r="J185" s="38"/>
    </row>
    <row r="186" ht="30">
      <c r="A186" s="29" t="s">
        <v>38</v>
      </c>
      <c r="B186" s="36"/>
      <c r="C186" s="37"/>
      <c r="D186" s="37"/>
      <c r="E186" s="31" t="s">
        <v>627</v>
      </c>
      <c r="F186" s="37"/>
      <c r="G186" s="37"/>
      <c r="H186" s="37"/>
      <c r="I186" s="37"/>
      <c r="J186" s="38"/>
    </row>
    <row r="187">
      <c r="A187" s="29" t="s">
        <v>29</v>
      </c>
      <c r="B187" s="29">
        <v>43</v>
      </c>
      <c r="C187" s="30" t="s">
        <v>628</v>
      </c>
      <c r="D187" s="29" t="s">
        <v>31</v>
      </c>
      <c r="E187" s="31" t="s">
        <v>629</v>
      </c>
      <c r="F187" s="32" t="s">
        <v>630</v>
      </c>
      <c r="G187" s="33">
        <v>2190</v>
      </c>
      <c r="H187" s="34">
        <v>0</v>
      </c>
      <c r="I187" s="34">
        <f>ROUND(G187*H187,P4)</f>
        <v>0</v>
      </c>
      <c r="J187" s="29"/>
      <c r="O187" s="35">
        <f>I187*0.21</f>
        <v>0</v>
      </c>
      <c r="P187">
        <v>3</v>
      </c>
    </row>
    <row r="188">
      <c r="A188" s="29" t="s">
        <v>34</v>
      </c>
      <c r="B188" s="36"/>
      <c r="C188" s="37"/>
      <c r="D188" s="37"/>
      <c r="E188" s="44" t="s">
        <v>31</v>
      </c>
      <c r="F188" s="37"/>
      <c r="G188" s="37"/>
      <c r="H188" s="37"/>
      <c r="I188" s="37"/>
      <c r="J188" s="38"/>
    </row>
    <row r="189" ht="210">
      <c r="A189" s="29" t="s">
        <v>36</v>
      </c>
      <c r="B189" s="36"/>
      <c r="C189" s="37"/>
      <c r="D189" s="37"/>
      <c r="E189" s="39" t="s">
        <v>631</v>
      </c>
      <c r="F189" s="37"/>
      <c r="G189" s="37"/>
      <c r="H189" s="37"/>
      <c r="I189" s="37"/>
      <c r="J189" s="38"/>
    </row>
    <row r="190" ht="30">
      <c r="A190" s="29" t="s">
        <v>38</v>
      </c>
      <c r="B190" s="36"/>
      <c r="C190" s="37"/>
      <c r="D190" s="37"/>
      <c r="E190" s="31" t="s">
        <v>632</v>
      </c>
      <c r="F190" s="37"/>
      <c r="G190" s="37"/>
      <c r="H190" s="37"/>
      <c r="I190" s="37"/>
      <c r="J190" s="38"/>
    </row>
    <row r="191">
      <c r="A191" s="29" t="s">
        <v>29</v>
      </c>
      <c r="B191" s="29">
        <v>44</v>
      </c>
      <c r="C191" s="30" t="s">
        <v>633</v>
      </c>
      <c r="D191" s="29" t="s">
        <v>31</v>
      </c>
      <c r="E191" s="31" t="s">
        <v>634</v>
      </c>
      <c r="F191" s="32" t="s">
        <v>191</v>
      </c>
      <c r="G191" s="33">
        <v>642</v>
      </c>
      <c r="H191" s="34">
        <v>0</v>
      </c>
      <c r="I191" s="34">
        <f>ROUND(G191*H191,P4)</f>
        <v>0</v>
      </c>
      <c r="J191" s="29"/>
      <c r="O191" s="35">
        <f>I191*0.21</f>
        <v>0</v>
      </c>
      <c r="P191">
        <v>3</v>
      </c>
    </row>
    <row r="192">
      <c r="A192" s="29" t="s">
        <v>34</v>
      </c>
      <c r="B192" s="36"/>
      <c r="C192" s="37"/>
      <c r="D192" s="37"/>
      <c r="E192" s="44" t="s">
        <v>31</v>
      </c>
      <c r="F192" s="37"/>
      <c r="G192" s="37"/>
      <c r="H192" s="37"/>
      <c r="I192" s="37"/>
      <c r="J192" s="38"/>
    </row>
    <row r="193" ht="90">
      <c r="A193" s="29" t="s">
        <v>36</v>
      </c>
      <c r="B193" s="36"/>
      <c r="C193" s="37"/>
      <c r="D193" s="37"/>
      <c r="E193" s="39" t="s">
        <v>635</v>
      </c>
      <c r="F193" s="37"/>
      <c r="G193" s="37"/>
      <c r="H193" s="37"/>
      <c r="I193" s="37"/>
      <c r="J193" s="38"/>
    </row>
    <row r="194" ht="75">
      <c r="A194" s="29" t="s">
        <v>38</v>
      </c>
      <c r="B194" s="36"/>
      <c r="C194" s="37"/>
      <c r="D194" s="37"/>
      <c r="E194" s="31" t="s">
        <v>636</v>
      </c>
      <c r="F194" s="37"/>
      <c r="G194" s="37"/>
      <c r="H194" s="37"/>
      <c r="I194" s="37"/>
      <c r="J194" s="38"/>
    </row>
    <row r="195">
      <c r="A195" s="29" t="s">
        <v>29</v>
      </c>
      <c r="B195" s="29">
        <v>45</v>
      </c>
      <c r="C195" s="30" t="s">
        <v>637</v>
      </c>
      <c r="D195" s="29" t="s">
        <v>31</v>
      </c>
      <c r="E195" s="31" t="s">
        <v>638</v>
      </c>
      <c r="F195" s="32" t="s">
        <v>191</v>
      </c>
      <c r="G195" s="33">
        <v>642</v>
      </c>
      <c r="H195" s="34">
        <v>0</v>
      </c>
      <c r="I195" s="34">
        <f>ROUND(G195*H195,P4)</f>
        <v>0</v>
      </c>
      <c r="J195" s="29"/>
      <c r="O195" s="35">
        <f>I195*0.21</f>
        <v>0</v>
      </c>
      <c r="P195">
        <v>3</v>
      </c>
    </row>
    <row r="196">
      <c r="A196" s="29" t="s">
        <v>34</v>
      </c>
      <c r="B196" s="36"/>
      <c r="C196" s="37"/>
      <c r="D196" s="37"/>
      <c r="E196" s="44" t="s">
        <v>31</v>
      </c>
      <c r="F196" s="37"/>
      <c r="G196" s="37"/>
      <c r="H196" s="37"/>
      <c r="I196" s="37"/>
      <c r="J196" s="38"/>
    </row>
    <row r="197" ht="90">
      <c r="A197" s="29" t="s">
        <v>36</v>
      </c>
      <c r="B197" s="36"/>
      <c r="C197" s="37"/>
      <c r="D197" s="37"/>
      <c r="E197" s="39" t="s">
        <v>635</v>
      </c>
      <c r="F197" s="37"/>
      <c r="G197" s="37"/>
      <c r="H197" s="37"/>
      <c r="I197" s="37"/>
      <c r="J197" s="38"/>
    </row>
    <row r="198" ht="30">
      <c r="A198" s="29" t="s">
        <v>38</v>
      </c>
      <c r="B198" s="36"/>
      <c r="C198" s="37"/>
      <c r="D198" s="37"/>
      <c r="E198" s="31" t="s">
        <v>639</v>
      </c>
      <c r="F198" s="37"/>
      <c r="G198" s="37"/>
      <c r="H198" s="37"/>
      <c r="I198" s="37"/>
      <c r="J198" s="38"/>
    </row>
    <row r="199">
      <c r="A199" s="29" t="s">
        <v>29</v>
      </c>
      <c r="B199" s="29">
        <v>46</v>
      </c>
      <c r="C199" s="30" t="s">
        <v>640</v>
      </c>
      <c r="D199" s="29" t="s">
        <v>31</v>
      </c>
      <c r="E199" s="31" t="s">
        <v>641</v>
      </c>
      <c r="F199" s="32" t="s">
        <v>642</v>
      </c>
      <c r="G199" s="33">
        <v>234330</v>
      </c>
      <c r="H199" s="34">
        <v>0</v>
      </c>
      <c r="I199" s="34">
        <f>ROUND(G199*H199,P4)</f>
        <v>0</v>
      </c>
      <c r="J199" s="29"/>
      <c r="O199" s="35">
        <f>I199*0.21</f>
        <v>0</v>
      </c>
      <c r="P199">
        <v>3</v>
      </c>
    </row>
    <row r="200">
      <c r="A200" s="29" t="s">
        <v>34</v>
      </c>
      <c r="B200" s="36"/>
      <c r="C200" s="37"/>
      <c r="D200" s="37"/>
      <c r="E200" s="44" t="s">
        <v>31</v>
      </c>
      <c r="F200" s="37"/>
      <c r="G200" s="37"/>
      <c r="H200" s="37"/>
      <c r="I200" s="37"/>
      <c r="J200" s="38"/>
    </row>
    <row r="201" ht="90">
      <c r="A201" s="29" t="s">
        <v>36</v>
      </c>
      <c r="B201" s="36"/>
      <c r="C201" s="37"/>
      <c r="D201" s="37"/>
      <c r="E201" s="39" t="s">
        <v>643</v>
      </c>
      <c r="F201" s="37"/>
      <c r="G201" s="37"/>
      <c r="H201" s="37"/>
      <c r="I201" s="37"/>
      <c r="J201" s="38"/>
    </row>
    <row r="202" ht="30">
      <c r="A202" s="29" t="s">
        <v>38</v>
      </c>
      <c r="B202" s="36"/>
      <c r="C202" s="37"/>
      <c r="D202" s="37"/>
      <c r="E202" s="31" t="s">
        <v>644</v>
      </c>
      <c r="F202" s="37"/>
      <c r="G202" s="37"/>
      <c r="H202" s="37"/>
      <c r="I202" s="37"/>
      <c r="J202" s="38"/>
    </row>
    <row r="203">
      <c r="A203" s="29" t="s">
        <v>29</v>
      </c>
      <c r="B203" s="29">
        <v>47</v>
      </c>
      <c r="C203" s="30" t="s">
        <v>645</v>
      </c>
      <c r="D203" s="29" t="s">
        <v>31</v>
      </c>
      <c r="E203" s="31" t="s">
        <v>646</v>
      </c>
      <c r="F203" s="32" t="s">
        <v>191</v>
      </c>
      <c r="G203" s="33">
        <v>10</v>
      </c>
      <c r="H203" s="34">
        <v>0</v>
      </c>
      <c r="I203" s="34">
        <f>ROUND(G203*H203,P4)</f>
        <v>0</v>
      </c>
      <c r="J203" s="29"/>
      <c r="O203" s="35">
        <f>I203*0.21</f>
        <v>0</v>
      </c>
      <c r="P203">
        <v>3</v>
      </c>
    </row>
    <row r="204" ht="30">
      <c r="A204" s="29" t="s">
        <v>34</v>
      </c>
      <c r="B204" s="36"/>
      <c r="C204" s="37"/>
      <c r="D204" s="37"/>
      <c r="E204" s="31" t="s">
        <v>647</v>
      </c>
      <c r="F204" s="37"/>
      <c r="G204" s="37"/>
      <c r="H204" s="37"/>
      <c r="I204" s="37"/>
      <c r="J204" s="38"/>
    </row>
    <row r="205" ht="60">
      <c r="A205" s="29" t="s">
        <v>36</v>
      </c>
      <c r="B205" s="36"/>
      <c r="C205" s="37"/>
      <c r="D205" s="37"/>
      <c r="E205" s="39" t="s">
        <v>648</v>
      </c>
      <c r="F205" s="37"/>
      <c r="G205" s="37"/>
      <c r="H205" s="37"/>
      <c r="I205" s="37"/>
      <c r="J205" s="38"/>
    </row>
    <row r="206" ht="90">
      <c r="A206" s="29" t="s">
        <v>38</v>
      </c>
      <c r="B206" s="36"/>
      <c r="C206" s="37"/>
      <c r="D206" s="37"/>
      <c r="E206" s="31" t="s">
        <v>649</v>
      </c>
      <c r="F206" s="37"/>
      <c r="G206" s="37"/>
      <c r="H206" s="37"/>
      <c r="I206" s="37"/>
      <c r="J206" s="38"/>
    </row>
    <row r="207">
      <c r="A207" s="29" t="s">
        <v>29</v>
      </c>
      <c r="B207" s="29">
        <v>48</v>
      </c>
      <c r="C207" s="30" t="s">
        <v>650</v>
      </c>
      <c r="D207" s="29" t="s">
        <v>31</v>
      </c>
      <c r="E207" s="31" t="s">
        <v>651</v>
      </c>
      <c r="F207" s="32" t="s">
        <v>191</v>
      </c>
      <c r="G207" s="33">
        <v>29</v>
      </c>
      <c r="H207" s="34">
        <v>0</v>
      </c>
      <c r="I207" s="34">
        <f>ROUND(G207*H207,P4)</f>
        <v>0</v>
      </c>
      <c r="J207" s="29"/>
      <c r="O207" s="35">
        <f>I207*0.21</f>
        <v>0</v>
      </c>
      <c r="P207">
        <v>3</v>
      </c>
    </row>
    <row r="208" ht="60">
      <c r="A208" s="29" t="s">
        <v>34</v>
      </c>
      <c r="B208" s="36"/>
      <c r="C208" s="37"/>
      <c r="D208" s="37"/>
      <c r="E208" s="31" t="s">
        <v>652</v>
      </c>
      <c r="F208" s="37"/>
      <c r="G208" s="37"/>
      <c r="H208" s="37"/>
      <c r="I208" s="37"/>
      <c r="J208" s="38"/>
    </row>
    <row r="209" ht="60">
      <c r="A209" s="29" t="s">
        <v>36</v>
      </c>
      <c r="B209" s="36"/>
      <c r="C209" s="37"/>
      <c r="D209" s="37"/>
      <c r="E209" s="39" t="s">
        <v>500</v>
      </c>
      <c r="F209" s="37"/>
      <c r="G209" s="37"/>
      <c r="H209" s="37"/>
      <c r="I209" s="37"/>
      <c r="J209" s="38"/>
    </row>
    <row r="210" ht="30">
      <c r="A210" s="29" t="s">
        <v>38</v>
      </c>
      <c r="B210" s="36"/>
      <c r="C210" s="37"/>
      <c r="D210" s="37"/>
      <c r="E210" s="31" t="s">
        <v>295</v>
      </c>
      <c r="F210" s="37"/>
      <c r="G210" s="37"/>
      <c r="H210" s="37"/>
      <c r="I210" s="37"/>
      <c r="J210" s="38"/>
    </row>
    <row r="211">
      <c r="A211" s="29" t="s">
        <v>29</v>
      </c>
      <c r="B211" s="29">
        <v>49</v>
      </c>
      <c r="C211" s="30" t="s">
        <v>296</v>
      </c>
      <c r="D211" s="29" t="s">
        <v>31</v>
      </c>
      <c r="E211" s="31" t="s">
        <v>297</v>
      </c>
      <c r="F211" s="32" t="s">
        <v>110</v>
      </c>
      <c r="G211" s="33">
        <v>0.012</v>
      </c>
      <c r="H211" s="34">
        <v>0</v>
      </c>
      <c r="I211" s="34">
        <f>ROUND(G211*H211,P4)</f>
        <v>0</v>
      </c>
      <c r="J211" s="29"/>
      <c r="O211" s="35">
        <f>I211*0.21</f>
        <v>0</v>
      </c>
      <c r="P211">
        <v>3</v>
      </c>
    </row>
    <row r="212" ht="60">
      <c r="A212" s="29" t="s">
        <v>34</v>
      </c>
      <c r="B212" s="36"/>
      <c r="C212" s="37"/>
      <c r="D212" s="37"/>
      <c r="E212" s="31" t="s">
        <v>652</v>
      </c>
      <c r="F212" s="37"/>
      <c r="G212" s="37"/>
      <c r="H212" s="37"/>
      <c r="I212" s="37"/>
      <c r="J212" s="38"/>
    </row>
    <row r="213" ht="60">
      <c r="A213" s="29" t="s">
        <v>36</v>
      </c>
      <c r="B213" s="36"/>
      <c r="C213" s="37"/>
      <c r="D213" s="37"/>
      <c r="E213" s="39" t="s">
        <v>653</v>
      </c>
      <c r="F213" s="37"/>
      <c r="G213" s="37"/>
      <c r="H213" s="37"/>
      <c r="I213" s="37"/>
      <c r="J213" s="38"/>
    </row>
    <row r="214" ht="45">
      <c r="A214" s="29" t="s">
        <v>38</v>
      </c>
      <c r="B214" s="36"/>
      <c r="C214" s="37"/>
      <c r="D214" s="37"/>
      <c r="E214" s="31" t="s">
        <v>654</v>
      </c>
      <c r="F214" s="37"/>
      <c r="G214" s="37"/>
      <c r="H214" s="37"/>
      <c r="I214" s="37"/>
      <c r="J214" s="38"/>
    </row>
    <row r="215">
      <c r="A215" s="29" t="s">
        <v>29</v>
      </c>
      <c r="B215" s="29">
        <v>50</v>
      </c>
      <c r="C215" s="30" t="s">
        <v>655</v>
      </c>
      <c r="D215" s="29" t="s">
        <v>31</v>
      </c>
      <c r="E215" s="31" t="s">
        <v>656</v>
      </c>
      <c r="F215" s="32" t="s">
        <v>110</v>
      </c>
      <c r="G215" s="33">
        <v>6.25</v>
      </c>
      <c r="H215" s="34">
        <v>0</v>
      </c>
      <c r="I215" s="34">
        <f>ROUND(G215*H215,P4)</f>
        <v>0</v>
      </c>
      <c r="J215" s="29"/>
      <c r="O215" s="35">
        <f>I215*0.21</f>
        <v>0</v>
      </c>
      <c r="P215">
        <v>3</v>
      </c>
    </row>
    <row r="216">
      <c r="A216" s="29" t="s">
        <v>34</v>
      </c>
      <c r="B216" s="36"/>
      <c r="C216" s="37"/>
      <c r="D216" s="37"/>
      <c r="E216" s="44" t="s">
        <v>31</v>
      </c>
      <c r="F216" s="37"/>
      <c r="G216" s="37"/>
      <c r="H216" s="37"/>
      <c r="I216" s="37"/>
      <c r="J216" s="38"/>
    </row>
    <row r="217" ht="210">
      <c r="A217" s="29" t="s">
        <v>36</v>
      </c>
      <c r="B217" s="36"/>
      <c r="C217" s="37"/>
      <c r="D217" s="37"/>
      <c r="E217" s="39" t="s">
        <v>657</v>
      </c>
      <c r="F217" s="37"/>
      <c r="G217" s="37"/>
      <c r="H217" s="37"/>
      <c r="I217" s="37"/>
      <c r="J217" s="38"/>
    </row>
    <row r="218" ht="150">
      <c r="A218" s="29" t="s">
        <v>38</v>
      </c>
      <c r="B218" s="36"/>
      <c r="C218" s="37"/>
      <c r="D218" s="37"/>
      <c r="E218" s="31" t="s">
        <v>658</v>
      </c>
      <c r="F218" s="37"/>
      <c r="G218" s="37"/>
      <c r="H218" s="37"/>
      <c r="I218" s="37"/>
      <c r="J218" s="38"/>
    </row>
    <row r="219">
      <c r="A219" s="29" t="s">
        <v>29</v>
      </c>
      <c r="B219" s="29">
        <v>51</v>
      </c>
      <c r="C219" s="30" t="s">
        <v>655</v>
      </c>
      <c r="D219" s="29" t="s">
        <v>62</v>
      </c>
      <c r="E219" s="31" t="s">
        <v>656</v>
      </c>
      <c r="F219" s="32" t="s">
        <v>110</v>
      </c>
      <c r="G219" s="33">
        <v>10.5</v>
      </c>
      <c r="H219" s="34">
        <v>0</v>
      </c>
      <c r="I219" s="34">
        <f>ROUND(G219*H219,P4)</f>
        <v>0</v>
      </c>
      <c r="J219" s="29"/>
      <c r="O219" s="35">
        <f>I219*0.21</f>
        <v>0</v>
      </c>
      <c r="P219">
        <v>3</v>
      </c>
    </row>
    <row r="220">
      <c r="A220" s="29" t="s">
        <v>34</v>
      </c>
      <c r="B220" s="36"/>
      <c r="C220" s="37"/>
      <c r="D220" s="37"/>
      <c r="E220" s="31" t="s">
        <v>561</v>
      </c>
      <c r="F220" s="37"/>
      <c r="G220" s="37"/>
      <c r="H220" s="37"/>
      <c r="I220" s="37"/>
      <c r="J220" s="38"/>
    </row>
    <row r="221" ht="150">
      <c r="A221" s="29" t="s">
        <v>36</v>
      </c>
      <c r="B221" s="36"/>
      <c r="C221" s="37"/>
      <c r="D221" s="37"/>
      <c r="E221" s="39" t="s">
        <v>659</v>
      </c>
      <c r="F221" s="37"/>
      <c r="G221" s="37"/>
      <c r="H221" s="37"/>
      <c r="I221" s="37"/>
      <c r="J221" s="38"/>
    </row>
    <row r="222" ht="150">
      <c r="A222" s="29" t="s">
        <v>38</v>
      </c>
      <c r="B222" s="40"/>
      <c r="C222" s="41"/>
      <c r="D222" s="41"/>
      <c r="E222" s="31" t="s">
        <v>658</v>
      </c>
      <c r="F222" s="41"/>
      <c r="G222" s="41"/>
      <c r="H222" s="41"/>
      <c r="I222" s="41"/>
      <c r="J222" s="43"/>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29.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121</v>
      </c>
      <c r="I3" s="16">
        <f>SUMIFS(I10:I115,A10:A115,"SD")</f>
        <v>0</v>
      </c>
      <c r="J3" s="9"/>
      <c r="O3">
        <v>0</v>
      </c>
      <c r="P3">
        <v>2</v>
      </c>
    </row>
    <row r="4">
      <c r="A4" s="10" t="s">
        <v>8</v>
      </c>
      <c r="B4" s="11" t="s">
        <v>9</v>
      </c>
      <c r="C4" s="12" t="s">
        <v>473</v>
      </c>
      <c r="D4" s="13"/>
      <c r="E4" s="14" t="s">
        <v>474</v>
      </c>
      <c r="F4" s="7"/>
      <c r="G4" s="7"/>
      <c r="H4" s="7"/>
      <c r="I4" s="7"/>
      <c r="J4" s="9"/>
      <c r="O4">
        <v>0.14999999999999999</v>
      </c>
      <c r="P4">
        <v>2</v>
      </c>
    </row>
    <row r="5">
      <c r="A5" s="10" t="s">
        <v>12</v>
      </c>
      <c r="B5" s="11" t="s">
        <v>9</v>
      </c>
      <c r="C5" s="12" t="s">
        <v>475</v>
      </c>
      <c r="D5" s="13"/>
      <c r="E5" s="14" t="s">
        <v>476</v>
      </c>
      <c r="F5" s="7"/>
      <c r="G5" s="7"/>
      <c r="H5" s="7"/>
      <c r="I5" s="7"/>
      <c r="J5" s="9"/>
      <c r="O5">
        <v>0.20999999999999999</v>
      </c>
    </row>
    <row r="6">
      <c r="A6" s="10" t="s">
        <v>477</v>
      </c>
      <c r="B6" s="11" t="s">
        <v>13</v>
      </c>
      <c r="C6" s="12" t="s">
        <v>121</v>
      </c>
      <c r="D6" s="13"/>
      <c r="E6" s="14" t="s">
        <v>122</v>
      </c>
      <c r="F6" s="7"/>
      <c r="G6" s="7"/>
      <c r="H6" s="7"/>
      <c r="I6" s="7"/>
      <c r="J6" s="9"/>
    </row>
    <row r="7">
      <c r="A7" s="17" t="s">
        <v>15</v>
      </c>
      <c r="B7" s="18" t="s">
        <v>16</v>
      </c>
      <c r="C7" s="19" t="s">
        <v>17</v>
      </c>
      <c r="D7" s="19" t="s">
        <v>18</v>
      </c>
      <c r="E7" s="19" t="s">
        <v>19</v>
      </c>
      <c r="F7" s="19" t="s">
        <v>20</v>
      </c>
      <c r="G7" s="19" t="s">
        <v>21</v>
      </c>
      <c r="H7" s="19" t="s">
        <v>22</v>
      </c>
      <c r="I7" s="19"/>
      <c r="J7" s="20" t="s">
        <v>23</v>
      </c>
    </row>
    <row r="8">
      <c r="A8" s="17"/>
      <c r="B8" s="18"/>
      <c r="C8" s="19"/>
      <c r="D8" s="19"/>
      <c r="E8" s="19"/>
      <c r="F8" s="19"/>
      <c r="G8" s="19"/>
      <c r="H8" s="19" t="s">
        <v>24</v>
      </c>
      <c r="I8" s="19" t="s">
        <v>25</v>
      </c>
      <c r="J8" s="20"/>
    </row>
    <row r="9">
      <c r="A9" s="21">
        <v>0</v>
      </c>
      <c r="B9" s="18">
        <v>1</v>
      </c>
      <c r="C9" s="22">
        <v>2</v>
      </c>
      <c r="D9" s="19">
        <v>3</v>
      </c>
      <c r="E9" s="22">
        <v>4</v>
      </c>
      <c r="F9" s="19">
        <v>5</v>
      </c>
      <c r="G9" s="19">
        <v>6</v>
      </c>
      <c r="H9" s="19">
        <v>7</v>
      </c>
      <c r="I9" s="22">
        <v>8</v>
      </c>
      <c r="J9" s="20">
        <v>9</v>
      </c>
    </row>
    <row r="10">
      <c r="A10" s="23" t="s">
        <v>26</v>
      </c>
      <c r="B10" s="24"/>
      <c r="C10" s="25" t="s">
        <v>187</v>
      </c>
      <c r="D10" s="26"/>
      <c r="E10" s="23" t="s">
        <v>188</v>
      </c>
      <c r="F10" s="26"/>
      <c r="G10" s="26"/>
      <c r="H10" s="26"/>
      <c r="I10" s="27">
        <f>SUMIFS(I11:I42,A11:A42,"P")</f>
        <v>0</v>
      </c>
      <c r="J10" s="28"/>
    </row>
    <row r="11">
      <c r="A11" s="29" t="s">
        <v>29</v>
      </c>
      <c r="B11" s="29">
        <v>1</v>
      </c>
      <c r="C11" s="30" t="s">
        <v>189</v>
      </c>
      <c r="D11" s="29" t="s">
        <v>31</v>
      </c>
      <c r="E11" s="31" t="s">
        <v>190</v>
      </c>
      <c r="F11" s="32" t="s">
        <v>191</v>
      </c>
      <c r="G11" s="33">
        <v>6.5</v>
      </c>
      <c r="H11" s="34">
        <v>0</v>
      </c>
      <c r="I11" s="34">
        <f>ROUND(G11*H11,P4)</f>
        <v>0</v>
      </c>
      <c r="J11" s="29"/>
      <c r="O11" s="35">
        <f>I11*0.21</f>
        <v>0</v>
      </c>
      <c r="P11">
        <v>3</v>
      </c>
    </row>
    <row r="12" ht="30">
      <c r="A12" s="29" t="s">
        <v>34</v>
      </c>
      <c r="B12" s="36"/>
      <c r="C12" s="37"/>
      <c r="D12" s="37"/>
      <c r="E12" s="31" t="s">
        <v>192</v>
      </c>
      <c r="F12" s="37"/>
      <c r="G12" s="37"/>
      <c r="H12" s="37"/>
      <c r="I12" s="37"/>
      <c r="J12" s="38"/>
    </row>
    <row r="13" ht="60">
      <c r="A13" s="29" t="s">
        <v>36</v>
      </c>
      <c r="B13" s="36"/>
      <c r="C13" s="37"/>
      <c r="D13" s="37"/>
      <c r="E13" s="39" t="s">
        <v>660</v>
      </c>
      <c r="F13" s="37"/>
      <c r="G13" s="37"/>
      <c r="H13" s="37"/>
      <c r="I13" s="37"/>
      <c r="J13" s="38"/>
    </row>
    <row r="14" ht="30">
      <c r="A14" s="29" t="s">
        <v>38</v>
      </c>
      <c r="B14" s="36"/>
      <c r="C14" s="37"/>
      <c r="D14" s="37"/>
      <c r="E14" s="31" t="s">
        <v>194</v>
      </c>
      <c r="F14" s="37"/>
      <c r="G14" s="37"/>
      <c r="H14" s="37"/>
      <c r="I14" s="37"/>
      <c r="J14" s="38"/>
    </row>
    <row r="15">
      <c r="A15" s="29" t="s">
        <v>29</v>
      </c>
      <c r="B15" s="29">
        <v>2</v>
      </c>
      <c r="C15" s="30" t="s">
        <v>501</v>
      </c>
      <c r="D15" s="29" t="s">
        <v>31</v>
      </c>
      <c r="E15" s="31" t="s">
        <v>502</v>
      </c>
      <c r="F15" s="32" t="s">
        <v>110</v>
      </c>
      <c r="G15" s="33">
        <v>147.5</v>
      </c>
      <c r="H15" s="34">
        <v>0</v>
      </c>
      <c r="I15" s="34">
        <f>ROUND(G15*H15,P4)</f>
        <v>0</v>
      </c>
      <c r="J15" s="29"/>
      <c r="O15" s="35">
        <f>I15*0.21</f>
        <v>0</v>
      </c>
      <c r="P15">
        <v>3</v>
      </c>
    </row>
    <row r="16">
      <c r="A16" s="29" t="s">
        <v>34</v>
      </c>
      <c r="B16" s="36"/>
      <c r="C16" s="37"/>
      <c r="D16" s="37"/>
      <c r="E16" s="31" t="s">
        <v>197</v>
      </c>
      <c r="F16" s="37"/>
      <c r="G16" s="37"/>
      <c r="H16" s="37"/>
      <c r="I16" s="37"/>
      <c r="J16" s="38"/>
    </row>
    <row r="17" ht="135">
      <c r="A17" s="29" t="s">
        <v>36</v>
      </c>
      <c r="B17" s="36"/>
      <c r="C17" s="37"/>
      <c r="D17" s="37"/>
      <c r="E17" s="39" t="s">
        <v>661</v>
      </c>
      <c r="F17" s="37"/>
      <c r="G17" s="37"/>
      <c r="H17" s="37"/>
      <c r="I17" s="37"/>
      <c r="J17" s="38"/>
    </row>
    <row r="18" ht="409.5">
      <c r="A18" s="29" t="s">
        <v>38</v>
      </c>
      <c r="B18" s="36"/>
      <c r="C18" s="37"/>
      <c r="D18" s="37"/>
      <c r="E18" s="31" t="s">
        <v>505</v>
      </c>
      <c r="F18" s="37"/>
      <c r="G18" s="37"/>
      <c r="H18" s="37"/>
      <c r="I18" s="37"/>
      <c r="J18" s="38"/>
    </row>
    <row r="19">
      <c r="A19" s="29" t="s">
        <v>29</v>
      </c>
      <c r="B19" s="29">
        <v>3</v>
      </c>
      <c r="C19" s="30" t="s">
        <v>509</v>
      </c>
      <c r="D19" s="29" t="s">
        <v>31</v>
      </c>
      <c r="E19" s="31" t="s">
        <v>510</v>
      </c>
      <c r="F19" s="32" t="s">
        <v>110</v>
      </c>
      <c r="G19" s="33">
        <v>214.38</v>
      </c>
      <c r="H19" s="34">
        <v>0</v>
      </c>
      <c r="I19" s="34">
        <f>ROUND(G19*H19,P4)</f>
        <v>0</v>
      </c>
      <c r="J19" s="29"/>
      <c r="O19" s="35">
        <f>I19*0.21</f>
        <v>0</v>
      </c>
      <c r="P19">
        <v>3</v>
      </c>
    </row>
    <row r="20">
      <c r="A20" s="29" t="s">
        <v>34</v>
      </c>
      <c r="B20" s="36"/>
      <c r="C20" s="37"/>
      <c r="D20" s="37"/>
      <c r="E20" s="44" t="s">
        <v>31</v>
      </c>
      <c r="F20" s="37"/>
      <c r="G20" s="37"/>
      <c r="H20" s="37"/>
      <c r="I20" s="37"/>
      <c r="J20" s="38"/>
    </row>
    <row r="21" ht="225">
      <c r="A21" s="29" t="s">
        <v>36</v>
      </c>
      <c r="B21" s="36"/>
      <c r="C21" s="37"/>
      <c r="D21" s="37"/>
      <c r="E21" s="39" t="s">
        <v>662</v>
      </c>
      <c r="F21" s="37"/>
      <c r="G21" s="37"/>
      <c r="H21" s="37"/>
      <c r="I21" s="37"/>
      <c r="J21" s="38"/>
    </row>
    <row r="22" ht="390">
      <c r="A22" s="29" t="s">
        <v>38</v>
      </c>
      <c r="B22" s="36"/>
      <c r="C22" s="37"/>
      <c r="D22" s="37"/>
      <c r="E22" s="31" t="s">
        <v>512</v>
      </c>
      <c r="F22" s="37"/>
      <c r="G22" s="37"/>
      <c r="H22" s="37"/>
      <c r="I22" s="37"/>
      <c r="J22" s="38"/>
    </row>
    <row r="23">
      <c r="A23" s="29" t="s">
        <v>29</v>
      </c>
      <c r="B23" s="29">
        <v>4</v>
      </c>
      <c r="C23" s="30" t="s">
        <v>663</v>
      </c>
      <c r="D23" s="29" t="s">
        <v>31</v>
      </c>
      <c r="E23" s="31" t="s">
        <v>664</v>
      </c>
      <c r="F23" s="32" t="s">
        <v>110</v>
      </c>
      <c r="G23" s="33">
        <v>95.799999999999997</v>
      </c>
      <c r="H23" s="34">
        <v>0</v>
      </c>
      <c r="I23" s="34">
        <f>ROUND(G23*H23,P4)</f>
        <v>0</v>
      </c>
      <c r="J23" s="29"/>
      <c r="O23" s="35">
        <f>I23*0.21</f>
        <v>0</v>
      </c>
      <c r="P23">
        <v>3</v>
      </c>
    </row>
    <row r="24">
      <c r="A24" s="29" t="s">
        <v>34</v>
      </c>
      <c r="B24" s="36"/>
      <c r="C24" s="37"/>
      <c r="D24" s="37"/>
      <c r="E24" s="44" t="s">
        <v>31</v>
      </c>
      <c r="F24" s="37"/>
      <c r="G24" s="37"/>
      <c r="H24" s="37"/>
      <c r="I24" s="37"/>
      <c r="J24" s="38"/>
    </row>
    <row r="25" ht="90">
      <c r="A25" s="29" t="s">
        <v>36</v>
      </c>
      <c r="B25" s="36"/>
      <c r="C25" s="37"/>
      <c r="D25" s="37"/>
      <c r="E25" s="39" t="s">
        <v>665</v>
      </c>
      <c r="F25" s="37"/>
      <c r="G25" s="37"/>
      <c r="H25" s="37"/>
      <c r="I25" s="37"/>
      <c r="J25" s="38"/>
    </row>
    <row r="26" ht="345">
      <c r="A26" s="29" t="s">
        <v>38</v>
      </c>
      <c r="B26" s="36"/>
      <c r="C26" s="37"/>
      <c r="D26" s="37"/>
      <c r="E26" s="31" t="s">
        <v>666</v>
      </c>
      <c r="F26" s="37"/>
      <c r="G26" s="37"/>
      <c r="H26" s="37"/>
      <c r="I26" s="37"/>
      <c r="J26" s="38"/>
    </row>
    <row r="27">
      <c r="A27" s="29" t="s">
        <v>29</v>
      </c>
      <c r="B27" s="29">
        <v>5</v>
      </c>
      <c r="C27" s="30" t="s">
        <v>203</v>
      </c>
      <c r="D27" s="29" t="s">
        <v>31</v>
      </c>
      <c r="E27" s="31" t="s">
        <v>204</v>
      </c>
      <c r="F27" s="32" t="s">
        <v>110</v>
      </c>
      <c r="G27" s="33">
        <v>164.58000000000001</v>
      </c>
      <c r="H27" s="34">
        <v>0</v>
      </c>
      <c r="I27" s="34">
        <f>ROUND(G27*H27,P4)</f>
        <v>0</v>
      </c>
      <c r="J27" s="29"/>
      <c r="O27" s="35">
        <f>I27*0.21</f>
        <v>0</v>
      </c>
      <c r="P27">
        <v>3</v>
      </c>
    </row>
    <row r="28">
      <c r="A28" s="29" t="s">
        <v>34</v>
      </c>
      <c r="B28" s="36"/>
      <c r="C28" s="37"/>
      <c r="D28" s="37"/>
      <c r="E28" s="44" t="s">
        <v>31</v>
      </c>
      <c r="F28" s="37"/>
      <c r="G28" s="37"/>
      <c r="H28" s="37"/>
      <c r="I28" s="37"/>
      <c r="J28" s="38"/>
    </row>
    <row r="29" ht="90">
      <c r="A29" s="29" t="s">
        <v>36</v>
      </c>
      <c r="B29" s="36"/>
      <c r="C29" s="37"/>
      <c r="D29" s="37"/>
      <c r="E29" s="39" t="s">
        <v>667</v>
      </c>
      <c r="F29" s="37"/>
      <c r="G29" s="37"/>
      <c r="H29" s="37"/>
      <c r="I29" s="37"/>
      <c r="J29" s="38"/>
    </row>
    <row r="30" ht="240">
      <c r="A30" s="29" t="s">
        <v>38</v>
      </c>
      <c r="B30" s="36"/>
      <c r="C30" s="37"/>
      <c r="D30" s="37"/>
      <c r="E30" s="31" t="s">
        <v>206</v>
      </c>
      <c r="F30" s="37"/>
      <c r="G30" s="37"/>
      <c r="H30" s="37"/>
      <c r="I30" s="37"/>
      <c r="J30" s="38"/>
    </row>
    <row r="31">
      <c r="A31" s="29" t="s">
        <v>29</v>
      </c>
      <c r="B31" s="29">
        <v>6</v>
      </c>
      <c r="C31" s="30" t="s">
        <v>668</v>
      </c>
      <c r="D31" s="29" t="s">
        <v>31</v>
      </c>
      <c r="E31" s="31" t="s">
        <v>669</v>
      </c>
      <c r="F31" s="32" t="s">
        <v>110</v>
      </c>
      <c r="G31" s="33">
        <v>113</v>
      </c>
      <c r="H31" s="34">
        <v>0</v>
      </c>
      <c r="I31" s="34">
        <f>ROUND(G31*H31,P4)</f>
        <v>0</v>
      </c>
      <c r="J31" s="29"/>
      <c r="O31" s="35">
        <f>I31*0.21</f>
        <v>0</v>
      </c>
      <c r="P31">
        <v>3</v>
      </c>
    </row>
    <row r="32">
      <c r="A32" s="29" t="s">
        <v>34</v>
      </c>
      <c r="B32" s="36"/>
      <c r="C32" s="37"/>
      <c r="D32" s="37"/>
      <c r="E32" s="44" t="s">
        <v>31</v>
      </c>
      <c r="F32" s="37"/>
      <c r="G32" s="37"/>
      <c r="H32" s="37"/>
      <c r="I32" s="37"/>
      <c r="J32" s="38"/>
    </row>
    <row r="33" ht="60">
      <c r="A33" s="29" t="s">
        <v>36</v>
      </c>
      <c r="B33" s="36"/>
      <c r="C33" s="37"/>
      <c r="D33" s="37"/>
      <c r="E33" s="39" t="s">
        <v>670</v>
      </c>
      <c r="F33" s="37"/>
      <c r="G33" s="37"/>
      <c r="H33" s="37"/>
      <c r="I33" s="37"/>
      <c r="J33" s="38"/>
    </row>
    <row r="34" ht="345">
      <c r="A34" s="29" t="s">
        <v>38</v>
      </c>
      <c r="B34" s="36"/>
      <c r="C34" s="37"/>
      <c r="D34" s="37"/>
      <c r="E34" s="31" t="s">
        <v>666</v>
      </c>
      <c r="F34" s="37"/>
      <c r="G34" s="37"/>
      <c r="H34" s="37"/>
      <c r="I34" s="37"/>
      <c r="J34" s="38"/>
    </row>
    <row r="35">
      <c r="A35" s="29" t="s">
        <v>29</v>
      </c>
      <c r="B35" s="29">
        <v>7</v>
      </c>
      <c r="C35" s="30" t="s">
        <v>671</v>
      </c>
      <c r="D35" s="29" t="s">
        <v>31</v>
      </c>
      <c r="E35" s="31" t="s">
        <v>672</v>
      </c>
      <c r="F35" s="32" t="s">
        <v>110</v>
      </c>
      <c r="G35" s="33">
        <v>5.5800000000000001</v>
      </c>
      <c r="H35" s="34">
        <v>0</v>
      </c>
      <c r="I35" s="34">
        <f>ROUND(G35*H35,P4)</f>
        <v>0</v>
      </c>
      <c r="J35" s="29"/>
      <c r="O35" s="35">
        <f>I35*0.21</f>
        <v>0</v>
      </c>
      <c r="P35">
        <v>3</v>
      </c>
    </row>
    <row r="36">
      <c r="A36" s="29" t="s">
        <v>34</v>
      </c>
      <c r="B36" s="36"/>
      <c r="C36" s="37"/>
      <c r="D36" s="37"/>
      <c r="E36" s="44" t="s">
        <v>31</v>
      </c>
      <c r="F36" s="37"/>
      <c r="G36" s="37"/>
      <c r="H36" s="37"/>
      <c r="I36" s="37"/>
      <c r="J36" s="38"/>
    </row>
    <row r="37" ht="75">
      <c r="A37" s="29" t="s">
        <v>36</v>
      </c>
      <c r="B37" s="36"/>
      <c r="C37" s="37"/>
      <c r="D37" s="37"/>
      <c r="E37" s="39" t="s">
        <v>673</v>
      </c>
      <c r="F37" s="37"/>
      <c r="G37" s="37"/>
      <c r="H37" s="37"/>
      <c r="I37" s="37"/>
      <c r="J37" s="38"/>
    </row>
    <row r="38" ht="315">
      <c r="A38" s="29" t="s">
        <v>38</v>
      </c>
      <c r="B38" s="36"/>
      <c r="C38" s="37"/>
      <c r="D38" s="37"/>
      <c r="E38" s="31" t="s">
        <v>674</v>
      </c>
      <c r="F38" s="37"/>
      <c r="G38" s="37"/>
      <c r="H38" s="37"/>
      <c r="I38" s="37"/>
      <c r="J38" s="38"/>
    </row>
    <row r="39">
      <c r="A39" s="29" t="s">
        <v>29</v>
      </c>
      <c r="B39" s="29">
        <v>8</v>
      </c>
      <c r="C39" s="30" t="s">
        <v>543</v>
      </c>
      <c r="D39" s="29" t="s">
        <v>31</v>
      </c>
      <c r="E39" s="31" t="s">
        <v>544</v>
      </c>
      <c r="F39" s="32" t="s">
        <v>215</v>
      </c>
      <c r="G39" s="33">
        <v>195</v>
      </c>
      <c r="H39" s="34">
        <v>0</v>
      </c>
      <c r="I39" s="34">
        <f>ROUND(G39*H39,P4)</f>
        <v>0</v>
      </c>
      <c r="J39" s="29"/>
      <c r="O39" s="35">
        <f>I39*0.21</f>
        <v>0</v>
      </c>
      <c r="P39">
        <v>3</v>
      </c>
    </row>
    <row r="40">
      <c r="A40" s="29" t="s">
        <v>34</v>
      </c>
      <c r="B40" s="36"/>
      <c r="C40" s="37"/>
      <c r="D40" s="37"/>
      <c r="E40" s="44" t="s">
        <v>31</v>
      </c>
      <c r="F40" s="37"/>
      <c r="G40" s="37"/>
      <c r="H40" s="37"/>
      <c r="I40" s="37"/>
      <c r="J40" s="38"/>
    </row>
    <row r="41" ht="75">
      <c r="A41" s="29" t="s">
        <v>36</v>
      </c>
      <c r="B41" s="36"/>
      <c r="C41" s="37"/>
      <c r="D41" s="37"/>
      <c r="E41" s="39" t="s">
        <v>675</v>
      </c>
      <c r="F41" s="37"/>
      <c r="G41" s="37"/>
      <c r="H41" s="37"/>
      <c r="I41" s="37"/>
      <c r="J41" s="38"/>
    </row>
    <row r="42" ht="30">
      <c r="A42" s="29" t="s">
        <v>38</v>
      </c>
      <c r="B42" s="36"/>
      <c r="C42" s="37"/>
      <c r="D42" s="37"/>
      <c r="E42" s="31" t="s">
        <v>547</v>
      </c>
      <c r="F42" s="37"/>
      <c r="G42" s="37"/>
      <c r="H42" s="37"/>
      <c r="I42" s="37"/>
      <c r="J42" s="38"/>
    </row>
    <row r="43">
      <c r="A43" s="23" t="s">
        <v>26</v>
      </c>
      <c r="B43" s="24"/>
      <c r="C43" s="25" t="s">
        <v>211</v>
      </c>
      <c r="D43" s="26"/>
      <c r="E43" s="23" t="s">
        <v>212</v>
      </c>
      <c r="F43" s="26"/>
      <c r="G43" s="26"/>
      <c r="H43" s="26"/>
      <c r="I43" s="27">
        <f>SUMIFS(I44:I51,A44:A51,"P")</f>
        <v>0</v>
      </c>
      <c r="J43" s="28"/>
    </row>
    <row r="44">
      <c r="A44" s="29" t="s">
        <v>29</v>
      </c>
      <c r="B44" s="29">
        <v>9</v>
      </c>
      <c r="C44" s="30" t="s">
        <v>676</v>
      </c>
      <c r="D44" s="29" t="s">
        <v>31</v>
      </c>
      <c r="E44" s="31" t="s">
        <v>677</v>
      </c>
      <c r="F44" s="32" t="s">
        <v>110</v>
      </c>
      <c r="G44" s="33">
        <v>147.5</v>
      </c>
      <c r="H44" s="34">
        <v>0</v>
      </c>
      <c r="I44" s="34">
        <f>ROUND(G44*H44,P4)</f>
        <v>0</v>
      </c>
      <c r="J44" s="29"/>
      <c r="O44" s="35">
        <f>I44*0.21</f>
        <v>0</v>
      </c>
      <c r="P44">
        <v>3</v>
      </c>
    </row>
    <row r="45">
      <c r="A45" s="29" t="s">
        <v>34</v>
      </c>
      <c r="B45" s="36"/>
      <c r="C45" s="37"/>
      <c r="D45" s="37"/>
      <c r="E45" s="44" t="s">
        <v>31</v>
      </c>
      <c r="F45" s="37"/>
      <c r="G45" s="37"/>
      <c r="H45" s="37"/>
      <c r="I45" s="37"/>
      <c r="J45" s="38"/>
    </row>
    <row r="46" ht="75">
      <c r="A46" s="29" t="s">
        <v>36</v>
      </c>
      <c r="B46" s="36"/>
      <c r="C46" s="37"/>
      <c r="D46" s="37"/>
      <c r="E46" s="39" t="s">
        <v>678</v>
      </c>
      <c r="F46" s="37"/>
      <c r="G46" s="37"/>
      <c r="H46" s="37"/>
      <c r="I46" s="37"/>
      <c r="J46" s="38"/>
    </row>
    <row r="47" ht="60">
      <c r="A47" s="29" t="s">
        <v>38</v>
      </c>
      <c r="B47" s="36"/>
      <c r="C47" s="37"/>
      <c r="D47" s="37"/>
      <c r="E47" s="31" t="s">
        <v>223</v>
      </c>
      <c r="F47" s="37"/>
      <c r="G47" s="37"/>
      <c r="H47" s="37"/>
      <c r="I47" s="37"/>
      <c r="J47" s="38"/>
    </row>
    <row r="48">
      <c r="A48" s="29" t="s">
        <v>29</v>
      </c>
      <c r="B48" s="29">
        <v>10</v>
      </c>
      <c r="C48" s="30" t="s">
        <v>213</v>
      </c>
      <c r="D48" s="29" t="s">
        <v>31</v>
      </c>
      <c r="E48" s="31" t="s">
        <v>214</v>
      </c>
      <c r="F48" s="32" t="s">
        <v>215</v>
      </c>
      <c r="G48" s="33">
        <v>78.400000000000006</v>
      </c>
      <c r="H48" s="34">
        <v>0</v>
      </c>
      <c r="I48" s="34">
        <f>ROUND(G48*H48,P4)</f>
        <v>0</v>
      </c>
      <c r="J48" s="29"/>
      <c r="O48" s="35">
        <f>I48*0.21</f>
        <v>0</v>
      </c>
      <c r="P48">
        <v>3</v>
      </c>
    </row>
    <row r="49">
      <c r="A49" s="29" t="s">
        <v>34</v>
      </c>
      <c r="B49" s="36"/>
      <c r="C49" s="37"/>
      <c r="D49" s="37"/>
      <c r="E49" s="44" t="s">
        <v>31</v>
      </c>
      <c r="F49" s="37"/>
      <c r="G49" s="37"/>
      <c r="H49" s="37"/>
      <c r="I49" s="37"/>
      <c r="J49" s="38"/>
    </row>
    <row r="50" ht="90">
      <c r="A50" s="29" t="s">
        <v>36</v>
      </c>
      <c r="B50" s="36"/>
      <c r="C50" s="37"/>
      <c r="D50" s="37"/>
      <c r="E50" s="39" t="s">
        <v>679</v>
      </c>
      <c r="F50" s="37"/>
      <c r="G50" s="37"/>
      <c r="H50" s="37"/>
      <c r="I50" s="37"/>
      <c r="J50" s="38"/>
    </row>
    <row r="51" ht="120">
      <c r="A51" s="29" t="s">
        <v>38</v>
      </c>
      <c r="B51" s="36"/>
      <c r="C51" s="37"/>
      <c r="D51" s="37"/>
      <c r="E51" s="31" t="s">
        <v>217</v>
      </c>
      <c r="F51" s="37"/>
      <c r="G51" s="37"/>
      <c r="H51" s="37"/>
      <c r="I51" s="37"/>
      <c r="J51" s="38"/>
    </row>
    <row r="52">
      <c r="A52" s="23" t="s">
        <v>26</v>
      </c>
      <c r="B52" s="24"/>
      <c r="C52" s="25" t="s">
        <v>218</v>
      </c>
      <c r="D52" s="26"/>
      <c r="E52" s="23" t="s">
        <v>219</v>
      </c>
      <c r="F52" s="26"/>
      <c r="G52" s="26"/>
      <c r="H52" s="26"/>
      <c r="I52" s="27">
        <f>SUMIFS(I53:I68,A53:A68,"P")</f>
        <v>0</v>
      </c>
      <c r="J52" s="28"/>
    </row>
    <row r="53">
      <c r="A53" s="29" t="s">
        <v>29</v>
      </c>
      <c r="B53" s="29">
        <v>11</v>
      </c>
      <c r="C53" s="30" t="s">
        <v>680</v>
      </c>
      <c r="D53" s="29" t="s">
        <v>31</v>
      </c>
      <c r="E53" s="31" t="s">
        <v>681</v>
      </c>
      <c r="F53" s="32" t="s">
        <v>110</v>
      </c>
      <c r="G53" s="33">
        <v>40.5</v>
      </c>
      <c r="H53" s="34">
        <v>0</v>
      </c>
      <c r="I53" s="34">
        <f>ROUND(G53*H53,P4)</f>
        <v>0</v>
      </c>
      <c r="J53" s="29"/>
      <c r="O53" s="35">
        <f>I53*0.21</f>
        <v>0</v>
      </c>
      <c r="P53">
        <v>3</v>
      </c>
    </row>
    <row r="54">
      <c r="A54" s="29" t="s">
        <v>34</v>
      </c>
      <c r="B54" s="36"/>
      <c r="C54" s="37"/>
      <c r="D54" s="37"/>
      <c r="E54" s="44" t="s">
        <v>31</v>
      </c>
      <c r="F54" s="37"/>
      <c r="G54" s="37"/>
      <c r="H54" s="37"/>
      <c r="I54" s="37"/>
      <c r="J54" s="38"/>
    </row>
    <row r="55" ht="105">
      <c r="A55" s="29" t="s">
        <v>36</v>
      </c>
      <c r="B55" s="36"/>
      <c r="C55" s="37"/>
      <c r="D55" s="37"/>
      <c r="E55" s="39" t="s">
        <v>682</v>
      </c>
      <c r="F55" s="37"/>
      <c r="G55" s="37"/>
      <c r="H55" s="37"/>
      <c r="I55" s="37"/>
      <c r="J55" s="38"/>
    </row>
    <row r="56" ht="409.5">
      <c r="A56" s="29" t="s">
        <v>38</v>
      </c>
      <c r="B56" s="36"/>
      <c r="C56" s="37"/>
      <c r="D56" s="37"/>
      <c r="E56" s="31" t="s">
        <v>568</v>
      </c>
      <c r="F56" s="37"/>
      <c r="G56" s="37"/>
      <c r="H56" s="37"/>
      <c r="I56" s="37"/>
      <c r="J56" s="38"/>
    </row>
    <row r="57">
      <c r="A57" s="29" t="s">
        <v>29</v>
      </c>
      <c r="B57" s="29">
        <v>12</v>
      </c>
      <c r="C57" s="30" t="s">
        <v>683</v>
      </c>
      <c r="D57" s="29" t="s">
        <v>31</v>
      </c>
      <c r="E57" s="31" t="s">
        <v>684</v>
      </c>
      <c r="F57" s="32" t="s">
        <v>110</v>
      </c>
      <c r="G57" s="33">
        <v>11.76</v>
      </c>
      <c r="H57" s="34">
        <v>0</v>
      </c>
      <c r="I57" s="34">
        <f>ROUND(G57*H57,P4)</f>
        <v>0</v>
      </c>
      <c r="J57" s="29"/>
      <c r="O57" s="35">
        <f>I57*0.21</f>
        <v>0</v>
      </c>
      <c r="P57">
        <v>3</v>
      </c>
    </row>
    <row r="58">
      <c r="A58" s="29" t="s">
        <v>34</v>
      </c>
      <c r="B58" s="36"/>
      <c r="C58" s="37"/>
      <c r="D58" s="37"/>
      <c r="E58" s="44" t="s">
        <v>31</v>
      </c>
      <c r="F58" s="37"/>
      <c r="G58" s="37"/>
      <c r="H58" s="37"/>
      <c r="I58" s="37"/>
      <c r="J58" s="38"/>
    </row>
    <row r="59" ht="105">
      <c r="A59" s="29" t="s">
        <v>36</v>
      </c>
      <c r="B59" s="36"/>
      <c r="C59" s="37"/>
      <c r="D59" s="37"/>
      <c r="E59" s="39" t="s">
        <v>685</v>
      </c>
      <c r="F59" s="37"/>
      <c r="G59" s="37"/>
      <c r="H59" s="37"/>
      <c r="I59" s="37"/>
      <c r="J59" s="38"/>
    </row>
    <row r="60" ht="60">
      <c r="A60" s="29" t="s">
        <v>38</v>
      </c>
      <c r="B60" s="36"/>
      <c r="C60" s="37"/>
      <c r="D60" s="37"/>
      <c r="E60" s="31" t="s">
        <v>223</v>
      </c>
      <c r="F60" s="37"/>
      <c r="G60" s="37"/>
      <c r="H60" s="37"/>
      <c r="I60" s="37"/>
      <c r="J60" s="38"/>
    </row>
    <row r="61">
      <c r="A61" s="29" t="s">
        <v>29</v>
      </c>
      <c r="B61" s="29">
        <v>13</v>
      </c>
      <c r="C61" s="30" t="s">
        <v>572</v>
      </c>
      <c r="D61" s="29" t="s">
        <v>31</v>
      </c>
      <c r="E61" s="31" t="s">
        <v>573</v>
      </c>
      <c r="F61" s="32" t="s">
        <v>110</v>
      </c>
      <c r="G61" s="33">
        <v>11.52</v>
      </c>
      <c r="H61" s="34">
        <v>0</v>
      </c>
      <c r="I61" s="34">
        <f>ROUND(G61*H61,P4)</f>
        <v>0</v>
      </c>
      <c r="J61" s="29"/>
      <c r="O61" s="35">
        <f>I61*0.21</f>
        <v>0</v>
      </c>
      <c r="P61">
        <v>3</v>
      </c>
    </row>
    <row r="62">
      <c r="A62" s="29" t="s">
        <v>34</v>
      </c>
      <c r="B62" s="36"/>
      <c r="C62" s="37"/>
      <c r="D62" s="37"/>
      <c r="E62" s="44" t="s">
        <v>31</v>
      </c>
      <c r="F62" s="37"/>
      <c r="G62" s="37"/>
      <c r="H62" s="37"/>
      <c r="I62" s="37"/>
      <c r="J62" s="38"/>
    </row>
    <row r="63" ht="90">
      <c r="A63" s="29" t="s">
        <v>36</v>
      </c>
      <c r="B63" s="36"/>
      <c r="C63" s="37"/>
      <c r="D63" s="37"/>
      <c r="E63" s="39" t="s">
        <v>686</v>
      </c>
      <c r="F63" s="37"/>
      <c r="G63" s="37"/>
      <c r="H63" s="37"/>
      <c r="I63" s="37"/>
      <c r="J63" s="38"/>
    </row>
    <row r="64" ht="360">
      <c r="A64" s="29" t="s">
        <v>38</v>
      </c>
      <c r="B64" s="36"/>
      <c r="C64" s="37"/>
      <c r="D64" s="37"/>
      <c r="E64" s="31" t="s">
        <v>576</v>
      </c>
      <c r="F64" s="37"/>
      <c r="G64" s="37"/>
      <c r="H64" s="37"/>
      <c r="I64" s="37"/>
      <c r="J64" s="38"/>
    </row>
    <row r="65">
      <c r="A65" s="29" t="s">
        <v>29</v>
      </c>
      <c r="B65" s="29">
        <v>14</v>
      </c>
      <c r="C65" s="30" t="s">
        <v>577</v>
      </c>
      <c r="D65" s="29" t="s">
        <v>31</v>
      </c>
      <c r="E65" s="31" t="s">
        <v>578</v>
      </c>
      <c r="F65" s="32" t="s">
        <v>110</v>
      </c>
      <c r="G65" s="33">
        <v>40.5</v>
      </c>
      <c r="H65" s="34">
        <v>0</v>
      </c>
      <c r="I65" s="34">
        <f>ROUND(G65*H65,P4)</f>
        <v>0</v>
      </c>
      <c r="J65" s="29"/>
      <c r="O65" s="35">
        <f>I65*0.21</f>
        <v>0</v>
      </c>
      <c r="P65">
        <v>3</v>
      </c>
    </row>
    <row r="66">
      <c r="A66" s="29" t="s">
        <v>34</v>
      </c>
      <c r="B66" s="36"/>
      <c r="C66" s="37"/>
      <c r="D66" s="37"/>
      <c r="E66" s="44" t="s">
        <v>31</v>
      </c>
      <c r="F66" s="37"/>
      <c r="G66" s="37"/>
      <c r="H66" s="37"/>
      <c r="I66" s="37"/>
      <c r="J66" s="38"/>
    </row>
    <row r="67" ht="105">
      <c r="A67" s="29" t="s">
        <v>36</v>
      </c>
      <c r="B67" s="36"/>
      <c r="C67" s="37"/>
      <c r="D67" s="37"/>
      <c r="E67" s="39" t="s">
        <v>687</v>
      </c>
      <c r="F67" s="37"/>
      <c r="G67" s="37"/>
      <c r="H67" s="37"/>
      <c r="I67" s="37"/>
      <c r="J67" s="38"/>
    </row>
    <row r="68" ht="150">
      <c r="A68" s="29" t="s">
        <v>38</v>
      </c>
      <c r="B68" s="36"/>
      <c r="C68" s="37"/>
      <c r="D68" s="37"/>
      <c r="E68" s="31" t="s">
        <v>581</v>
      </c>
      <c r="F68" s="37"/>
      <c r="G68" s="37"/>
      <c r="H68" s="37"/>
      <c r="I68" s="37"/>
      <c r="J68" s="38"/>
    </row>
    <row r="69">
      <c r="A69" s="23" t="s">
        <v>26</v>
      </c>
      <c r="B69" s="24"/>
      <c r="C69" s="25" t="s">
        <v>224</v>
      </c>
      <c r="D69" s="26"/>
      <c r="E69" s="23" t="s">
        <v>225</v>
      </c>
      <c r="F69" s="26"/>
      <c r="G69" s="26"/>
      <c r="H69" s="26"/>
      <c r="I69" s="27">
        <f>SUMIFS(I70:I89,A70:A89,"P")</f>
        <v>0</v>
      </c>
      <c r="J69" s="28"/>
    </row>
    <row r="70">
      <c r="A70" s="29" t="s">
        <v>29</v>
      </c>
      <c r="B70" s="29">
        <v>15</v>
      </c>
      <c r="C70" s="30" t="s">
        <v>226</v>
      </c>
      <c r="D70" s="29" t="s">
        <v>31</v>
      </c>
      <c r="E70" s="31" t="s">
        <v>227</v>
      </c>
      <c r="F70" s="32" t="s">
        <v>215</v>
      </c>
      <c r="G70" s="33">
        <v>417</v>
      </c>
      <c r="H70" s="34">
        <v>0</v>
      </c>
      <c r="I70" s="34">
        <f>ROUND(G70*H70,P4)</f>
        <v>0</v>
      </c>
      <c r="J70" s="29"/>
      <c r="O70" s="35">
        <f>I70*0.21</f>
        <v>0</v>
      </c>
      <c r="P70">
        <v>3</v>
      </c>
    </row>
    <row r="71">
      <c r="A71" s="29" t="s">
        <v>34</v>
      </c>
      <c r="B71" s="36"/>
      <c r="C71" s="37"/>
      <c r="D71" s="37"/>
      <c r="E71" s="44" t="s">
        <v>31</v>
      </c>
      <c r="F71" s="37"/>
      <c r="G71" s="37"/>
      <c r="H71" s="37"/>
      <c r="I71" s="37"/>
      <c r="J71" s="38"/>
    </row>
    <row r="72" ht="90">
      <c r="A72" s="29" t="s">
        <v>36</v>
      </c>
      <c r="B72" s="36"/>
      <c r="C72" s="37"/>
      <c r="D72" s="37"/>
      <c r="E72" s="39" t="s">
        <v>688</v>
      </c>
      <c r="F72" s="37"/>
      <c r="G72" s="37"/>
      <c r="H72" s="37"/>
      <c r="I72" s="37"/>
      <c r="J72" s="38"/>
    </row>
    <row r="73" ht="60">
      <c r="A73" s="29" t="s">
        <v>38</v>
      </c>
      <c r="B73" s="36"/>
      <c r="C73" s="37"/>
      <c r="D73" s="37"/>
      <c r="E73" s="31" t="s">
        <v>229</v>
      </c>
      <c r="F73" s="37"/>
      <c r="G73" s="37"/>
      <c r="H73" s="37"/>
      <c r="I73" s="37"/>
      <c r="J73" s="38"/>
    </row>
    <row r="74">
      <c r="A74" s="29" t="s">
        <v>29</v>
      </c>
      <c r="B74" s="29">
        <v>16</v>
      </c>
      <c r="C74" s="30" t="s">
        <v>594</v>
      </c>
      <c r="D74" s="29" t="s">
        <v>31</v>
      </c>
      <c r="E74" s="31" t="s">
        <v>595</v>
      </c>
      <c r="F74" s="32" t="s">
        <v>215</v>
      </c>
      <c r="G74" s="33">
        <v>57</v>
      </c>
      <c r="H74" s="34">
        <v>0</v>
      </c>
      <c r="I74" s="34">
        <f>ROUND(G74*H74,P4)</f>
        <v>0</v>
      </c>
      <c r="J74" s="29"/>
      <c r="O74" s="35">
        <f>I74*0.21</f>
        <v>0</v>
      </c>
      <c r="P74">
        <v>3</v>
      </c>
    </row>
    <row r="75">
      <c r="A75" s="29" t="s">
        <v>34</v>
      </c>
      <c r="B75" s="36"/>
      <c r="C75" s="37"/>
      <c r="D75" s="37"/>
      <c r="E75" s="44" t="s">
        <v>31</v>
      </c>
      <c r="F75" s="37"/>
      <c r="G75" s="37"/>
      <c r="H75" s="37"/>
      <c r="I75" s="37"/>
      <c r="J75" s="38"/>
    </row>
    <row r="76" ht="75">
      <c r="A76" s="29" t="s">
        <v>36</v>
      </c>
      <c r="B76" s="36"/>
      <c r="C76" s="37"/>
      <c r="D76" s="37"/>
      <c r="E76" s="39" t="s">
        <v>689</v>
      </c>
      <c r="F76" s="37"/>
      <c r="G76" s="37"/>
      <c r="H76" s="37"/>
      <c r="I76" s="37"/>
      <c r="J76" s="38"/>
    </row>
    <row r="77" ht="45">
      <c r="A77" s="29" t="s">
        <v>38</v>
      </c>
      <c r="B77" s="36"/>
      <c r="C77" s="37"/>
      <c r="D77" s="37"/>
      <c r="E77" s="31" t="s">
        <v>598</v>
      </c>
      <c r="F77" s="37"/>
      <c r="G77" s="37"/>
      <c r="H77" s="37"/>
      <c r="I77" s="37"/>
      <c r="J77" s="38"/>
    </row>
    <row r="78">
      <c r="A78" s="29" t="s">
        <v>29</v>
      </c>
      <c r="B78" s="29">
        <v>17</v>
      </c>
      <c r="C78" s="30" t="s">
        <v>230</v>
      </c>
      <c r="D78" s="29" t="s">
        <v>31</v>
      </c>
      <c r="E78" s="31" t="s">
        <v>231</v>
      </c>
      <c r="F78" s="32" t="s">
        <v>215</v>
      </c>
      <c r="G78" s="33">
        <v>940</v>
      </c>
      <c r="H78" s="34">
        <v>0</v>
      </c>
      <c r="I78" s="34">
        <f>ROUND(G78*H78,P4)</f>
        <v>0</v>
      </c>
      <c r="J78" s="29"/>
      <c r="O78" s="35">
        <f>I78*0.21</f>
        <v>0</v>
      </c>
      <c r="P78">
        <v>3</v>
      </c>
    </row>
    <row r="79">
      <c r="A79" s="29" t="s">
        <v>34</v>
      </c>
      <c r="B79" s="36"/>
      <c r="C79" s="37"/>
      <c r="D79" s="37"/>
      <c r="E79" s="44" t="s">
        <v>31</v>
      </c>
      <c r="F79" s="37"/>
      <c r="G79" s="37"/>
      <c r="H79" s="37"/>
      <c r="I79" s="37"/>
      <c r="J79" s="38"/>
    </row>
    <row r="80" ht="180">
      <c r="A80" s="29" t="s">
        <v>36</v>
      </c>
      <c r="B80" s="36"/>
      <c r="C80" s="37"/>
      <c r="D80" s="37"/>
      <c r="E80" s="39" t="s">
        <v>690</v>
      </c>
      <c r="F80" s="37"/>
      <c r="G80" s="37"/>
      <c r="H80" s="37"/>
      <c r="I80" s="37"/>
      <c r="J80" s="38"/>
    </row>
    <row r="81" ht="75">
      <c r="A81" s="29" t="s">
        <v>38</v>
      </c>
      <c r="B81" s="36"/>
      <c r="C81" s="37"/>
      <c r="D81" s="37"/>
      <c r="E81" s="31" t="s">
        <v>233</v>
      </c>
      <c r="F81" s="37"/>
      <c r="G81" s="37"/>
      <c r="H81" s="37"/>
      <c r="I81" s="37"/>
      <c r="J81" s="38"/>
    </row>
    <row r="82">
      <c r="A82" s="29" t="s">
        <v>29</v>
      </c>
      <c r="B82" s="29">
        <v>18</v>
      </c>
      <c r="C82" s="30" t="s">
        <v>238</v>
      </c>
      <c r="D82" s="29" t="s">
        <v>31</v>
      </c>
      <c r="E82" s="31" t="s">
        <v>239</v>
      </c>
      <c r="F82" s="32" t="s">
        <v>215</v>
      </c>
      <c r="G82" s="33">
        <v>551</v>
      </c>
      <c r="H82" s="34">
        <v>0</v>
      </c>
      <c r="I82" s="34">
        <f>ROUND(G82*H82,P4)</f>
        <v>0</v>
      </c>
      <c r="J82" s="29"/>
      <c r="O82" s="35">
        <f>I82*0.21</f>
        <v>0</v>
      </c>
      <c r="P82">
        <v>3</v>
      </c>
    </row>
    <row r="83">
      <c r="A83" s="29" t="s">
        <v>34</v>
      </c>
      <c r="B83" s="36"/>
      <c r="C83" s="37"/>
      <c r="D83" s="37"/>
      <c r="E83" s="44" t="s">
        <v>31</v>
      </c>
      <c r="F83" s="37"/>
      <c r="G83" s="37"/>
      <c r="H83" s="37"/>
      <c r="I83" s="37"/>
      <c r="J83" s="38"/>
    </row>
    <row r="84" ht="120">
      <c r="A84" s="29" t="s">
        <v>36</v>
      </c>
      <c r="B84" s="36"/>
      <c r="C84" s="37"/>
      <c r="D84" s="37"/>
      <c r="E84" s="39" t="s">
        <v>691</v>
      </c>
      <c r="F84" s="37"/>
      <c r="G84" s="37"/>
      <c r="H84" s="37"/>
      <c r="I84" s="37"/>
      <c r="J84" s="38"/>
    </row>
    <row r="85" ht="165">
      <c r="A85" s="29" t="s">
        <v>38</v>
      </c>
      <c r="B85" s="36"/>
      <c r="C85" s="37"/>
      <c r="D85" s="37"/>
      <c r="E85" s="31" t="s">
        <v>241</v>
      </c>
      <c r="F85" s="37"/>
      <c r="G85" s="37"/>
      <c r="H85" s="37"/>
      <c r="I85" s="37"/>
      <c r="J85" s="38"/>
    </row>
    <row r="86">
      <c r="A86" s="29" t="s">
        <v>29</v>
      </c>
      <c r="B86" s="29">
        <v>19</v>
      </c>
      <c r="C86" s="30" t="s">
        <v>692</v>
      </c>
      <c r="D86" s="29" t="s">
        <v>31</v>
      </c>
      <c r="E86" s="31" t="s">
        <v>693</v>
      </c>
      <c r="F86" s="32" t="s">
        <v>215</v>
      </c>
      <c r="G86" s="33">
        <v>560</v>
      </c>
      <c r="H86" s="34">
        <v>0</v>
      </c>
      <c r="I86" s="34">
        <f>ROUND(G86*H86,P4)</f>
        <v>0</v>
      </c>
      <c r="J86" s="29"/>
      <c r="O86" s="35">
        <f>I86*0.21</f>
        <v>0</v>
      </c>
      <c r="P86">
        <v>3</v>
      </c>
    </row>
    <row r="87">
      <c r="A87" s="29" t="s">
        <v>34</v>
      </c>
      <c r="B87" s="36"/>
      <c r="C87" s="37"/>
      <c r="D87" s="37"/>
      <c r="E87" s="44" t="s">
        <v>31</v>
      </c>
      <c r="F87" s="37"/>
      <c r="G87" s="37"/>
      <c r="H87" s="37"/>
      <c r="I87" s="37"/>
      <c r="J87" s="38"/>
    </row>
    <row r="88" ht="120">
      <c r="A88" s="29" t="s">
        <v>36</v>
      </c>
      <c r="B88" s="36"/>
      <c r="C88" s="37"/>
      <c r="D88" s="37"/>
      <c r="E88" s="39" t="s">
        <v>694</v>
      </c>
      <c r="F88" s="37"/>
      <c r="G88" s="37"/>
      <c r="H88" s="37"/>
      <c r="I88" s="37"/>
      <c r="J88" s="38"/>
    </row>
    <row r="89" ht="165">
      <c r="A89" s="29" t="s">
        <v>38</v>
      </c>
      <c r="B89" s="36"/>
      <c r="C89" s="37"/>
      <c r="D89" s="37"/>
      <c r="E89" s="31" t="s">
        <v>241</v>
      </c>
      <c r="F89" s="37"/>
      <c r="G89" s="37"/>
      <c r="H89" s="37"/>
      <c r="I89" s="37"/>
      <c r="J89" s="38"/>
    </row>
    <row r="90">
      <c r="A90" s="23" t="s">
        <v>26</v>
      </c>
      <c r="B90" s="24"/>
      <c r="C90" s="25" t="s">
        <v>262</v>
      </c>
      <c r="D90" s="26"/>
      <c r="E90" s="23" t="s">
        <v>263</v>
      </c>
      <c r="F90" s="26"/>
      <c r="G90" s="26"/>
      <c r="H90" s="26"/>
      <c r="I90" s="27">
        <f>SUMIFS(I91:I98,A91:A98,"P")</f>
        <v>0</v>
      </c>
      <c r="J90" s="28"/>
    </row>
    <row r="91">
      <c r="A91" s="29" t="s">
        <v>29</v>
      </c>
      <c r="B91" s="29">
        <v>20</v>
      </c>
      <c r="C91" s="30" t="s">
        <v>695</v>
      </c>
      <c r="D91" s="29" t="s">
        <v>31</v>
      </c>
      <c r="E91" s="31" t="s">
        <v>696</v>
      </c>
      <c r="F91" s="32" t="s">
        <v>191</v>
      </c>
      <c r="G91" s="33">
        <v>20</v>
      </c>
      <c r="H91" s="34">
        <v>0</v>
      </c>
      <c r="I91" s="34">
        <f>ROUND(G91*H91,P4)</f>
        <v>0</v>
      </c>
      <c r="J91" s="29"/>
      <c r="O91" s="35">
        <f>I91*0.21</f>
        <v>0</v>
      </c>
      <c r="P91">
        <v>3</v>
      </c>
    </row>
    <row r="92">
      <c r="A92" s="29" t="s">
        <v>34</v>
      </c>
      <c r="B92" s="36"/>
      <c r="C92" s="37"/>
      <c r="D92" s="37"/>
      <c r="E92" s="44" t="s">
        <v>31</v>
      </c>
      <c r="F92" s="37"/>
      <c r="G92" s="37"/>
      <c r="H92" s="37"/>
      <c r="I92" s="37"/>
      <c r="J92" s="38"/>
    </row>
    <row r="93" ht="90">
      <c r="A93" s="29" t="s">
        <v>36</v>
      </c>
      <c r="B93" s="36"/>
      <c r="C93" s="37"/>
      <c r="D93" s="37"/>
      <c r="E93" s="39" t="s">
        <v>697</v>
      </c>
      <c r="F93" s="37"/>
      <c r="G93" s="37"/>
      <c r="H93" s="37"/>
      <c r="I93" s="37"/>
      <c r="J93" s="38"/>
    </row>
    <row r="94" ht="315">
      <c r="A94" s="29" t="s">
        <v>38</v>
      </c>
      <c r="B94" s="36"/>
      <c r="C94" s="37"/>
      <c r="D94" s="37"/>
      <c r="E94" s="31" t="s">
        <v>267</v>
      </c>
      <c r="F94" s="37"/>
      <c r="G94" s="37"/>
      <c r="H94" s="37"/>
      <c r="I94" s="37"/>
      <c r="J94" s="38"/>
    </row>
    <row r="95">
      <c r="A95" s="29" t="s">
        <v>29</v>
      </c>
      <c r="B95" s="29">
        <v>21</v>
      </c>
      <c r="C95" s="30" t="s">
        <v>698</v>
      </c>
      <c r="D95" s="29" t="s">
        <v>31</v>
      </c>
      <c r="E95" s="31" t="s">
        <v>699</v>
      </c>
      <c r="F95" s="32" t="s">
        <v>48</v>
      </c>
      <c r="G95" s="33">
        <v>1</v>
      </c>
      <c r="H95" s="34">
        <v>0</v>
      </c>
      <c r="I95" s="34">
        <f>ROUND(G95*H95,P4)</f>
        <v>0</v>
      </c>
      <c r="J95" s="29"/>
      <c r="O95" s="35">
        <f>I95*0.21</f>
        <v>0</v>
      </c>
      <c r="P95">
        <v>3</v>
      </c>
    </row>
    <row r="96">
      <c r="A96" s="29" t="s">
        <v>34</v>
      </c>
      <c r="B96" s="36"/>
      <c r="C96" s="37"/>
      <c r="D96" s="37"/>
      <c r="E96" s="44" t="s">
        <v>31</v>
      </c>
      <c r="F96" s="37"/>
      <c r="G96" s="37"/>
      <c r="H96" s="37"/>
      <c r="I96" s="37"/>
      <c r="J96" s="38"/>
    </row>
    <row r="97" ht="75">
      <c r="A97" s="29" t="s">
        <v>36</v>
      </c>
      <c r="B97" s="36"/>
      <c r="C97" s="37"/>
      <c r="D97" s="37"/>
      <c r="E97" s="39" t="s">
        <v>700</v>
      </c>
      <c r="F97" s="37"/>
      <c r="G97" s="37"/>
      <c r="H97" s="37"/>
      <c r="I97" s="37"/>
      <c r="J97" s="38"/>
    </row>
    <row r="98" ht="195">
      <c r="A98" s="29" t="s">
        <v>38</v>
      </c>
      <c r="B98" s="36"/>
      <c r="C98" s="37"/>
      <c r="D98" s="37"/>
      <c r="E98" s="31" t="s">
        <v>701</v>
      </c>
      <c r="F98" s="37"/>
      <c r="G98" s="37"/>
      <c r="H98" s="37"/>
      <c r="I98" s="37"/>
      <c r="J98" s="38"/>
    </row>
    <row r="99">
      <c r="A99" s="23" t="s">
        <v>26</v>
      </c>
      <c r="B99" s="24"/>
      <c r="C99" s="25" t="s">
        <v>283</v>
      </c>
      <c r="D99" s="26"/>
      <c r="E99" s="23" t="s">
        <v>284</v>
      </c>
      <c r="F99" s="26"/>
      <c r="G99" s="26"/>
      <c r="H99" s="26"/>
      <c r="I99" s="27">
        <f>SUMIFS(I100:I115,A100:A115,"P")</f>
        <v>0</v>
      </c>
      <c r="J99" s="28"/>
    </row>
    <row r="100" ht="30">
      <c r="A100" s="29" t="s">
        <v>29</v>
      </c>
      <c r="B100" s="29">
        <v>22</v>
      </c>
      <c r="C100" s="30" t="s">
        <v>702</v>
      </c>
      <c r="D100" s="29" t="s">
        <v>31</v>
      </c>
      <c r="E100" s="31" t="s">
        <v>703</v>
      </c>
      <c r="F100" s="32" t="s">
        <v>215</v>
      </c>
      <c r="G100" s="33">
        <v>3.75</v>
      </c>
      <c r="H100" s="34">
        <v>0</v>
      </c>
      <c r="I100" s="34">
        <f>ROUND(G100*H100,P4)</f>
        <v>0</v>
      </c>
      <c r="J100" s="29"/>
      <c r="O100" s="35">
        <f>I100*0.21</f>
        <v>0</v>
      </c>
      <c r="P100">
        <v>3</v>
      </c>
    </row>
    <row r="101">
      <c r="A101" s="29" t="s">
        <v>34</v>
      </c>
      <c r="B101" s="36"/>
      <c r="C101" s="37"/>
      <c r="D101" s="37"/>
      <c r="E101" s="44" t="s">
        <v>31</v>
      </c>
      <c r="F101" s="37"/>
      <c r="G101" s="37"/>
      <c r="H101" s="37"/>
      <c r="I101" s="37"/>
      <c r="J101" s="38"/>
    </row>
    <row r="102" ht="105">
      <c r="A102" s="29" t="s">
        <v>36</v>
      </c>
      <c r="B102" s="36"/>
      <c r="C102" s="37"/>
      <c r="D102" s="37"/>
      <c r="E102" s="39" t="s">
        <v>704</v>
      </c>
      <c r="F102" s="37"/>
      <c r="G102" s="37"/>
      <c r="H102" s="37"/>
      <c r="I102" s="37"/>
      <c r="J102" s="38"/>
    </row>
    <row r="103" ht="60">
      <c r="A103" s="29" t="s">
        <v>38</v>
      </c>
      <c r="B103" s="36"/>
      <c r="C103" s="37"/>
      <c r="D103" s="37"/>
      <c r="E103" s="31" t="s">
        <v>705</v>
      </c>
      <c r="F103" s="37"/>
      <c r="G103" s="37"/>
      <c r="H103" s="37"/>
      <c r="I103" s="37"/>
      <c r="J103" s="38"/>
    </row>
    <row r="104" ht="30">
      <c r="A104" s="29" t="s">
        <v>29</v>
      </c>
      <c r="B104" s="29">
        <v>23</v>
      </c>
      <c r="C104" s="30" t="s">
        <v>706</v>
      </c>
      <c r="D104" s="29" t="s">
        <v>31</v>
      </c>
      <c r="E104" s="31" t="s">
        <v>707</v>
      </c>
      <c r="F104" s="32" t="s">
        <v>215</v>
      </c>
      <c r="G104" s="33">
        <v>3.75</v>
      </c>
      <c r="H104" s="34">
        <v>0</v>
      </c>
      <c r="I104" s="34">
        <f>ROUND(G104*H104,P4)</f>
        <v>0</v>
      </c>
      <c r="J104" s="29"/>
      <c r="O104" s="35">
        <f>I104*0.21</f>
        <v>0</v>
      </c>
      <c r="P104">
        <v>3</v>
      </c>
    </row>
    <row r="105">
      <c r="A105" s="29" t="s">
        <v>34</v>
      </c>
      <c r="B105" s="36"/>
      <c r="C105" s="37"/>
      <c r="D105" s="37"/>
      <c r="E105" s="44" t="s">
        <v>31</v>
      </c>
      <c r="F105" s="37"/>
      <c r="G105" s="37"/>
      <c r="H105" s="37"/>
      <c r="I105" s="37"/>
      <c r="J105" s="38"/>
    </row>
    <row r="106" ht="105">
      <c r="A106" s="29" t="s">
        <v>36</v>
      </c>
      <c r="B106" s="36"/>
      <c r="C106" s="37"/>
      <c r="D106" s="37"/>
      <c r="E106" s="39" t="s">
        <v>704</v>
      </c>
      <c r="F106" s="37"/>
      <c r="G106" s="37"/>
      <c r="H106" s="37"/>
      <c r="I106" s="37"/>
      <c r="J106" s="38"/>
    </row>
    <row r="107" ht="60">
      <c r="A107" s="29" t="s">
        <v>38</v>
      </c>
      <c r="B107" s="36"/>
      <c r="C107" s="37"/>
      <c r="D107" s="37"/>
      <c r="E107" s="31" t="s">
        <v>705</v>
      </c>
      <c r="F107" s="37"/>
      <c r="G107" s="37"/>
      <c r="H107" s="37"/>
      <c r="I107" s="37"/>
      <c r="J107" s="38"/>
    </row>
    <row r="108">
      <c r="A108" s="29" t="s">
        <v>29</v>
      </c>
      <c r="B108" s="29">
        <v>24</v>
      </c>
      <c r="C108" s="30" t="s">
        <v>293</v>
      </c>
      <c r="D108" s="29" t="s">
        <v>31</v>
      </c>
      <c r="E108" s="31" t="s">
        <v>294</v>
      </c>
      <c r="F108" s="32" t="s">
        <v>191</v>
      </c>
      <c r="G108" s="33">
        <v>6.5</v>
      </c>
      <c r="H108" s="34">
        <v>0</v>
      </c>
      <c r="I108" s="34">
        <f>ROUND(G108*H108,P4)</f>
        <v>0</v>
      </c>
      <c r="J108" s="29"/>
      <c r="O108" s="35">
        <f>I108*0.21</f>
        <v>0</v>
      </c>
      <c r="P108">
        <v>3</v>
      </c>
    </row>
    <row r="109">
      <c r="A109" s="29" t="s">
        <v>34</v>
      </c>
      <c r="B109" s="36"/>
      <c r="C109" s="37"/>
      <c r="D109" s="37"/>
      <c r="E109" s="44" t="s">
        <v>31</v>
      </c>
      <c r="F109" s="37"/>
      <c r="G109" s="37"/>
      <c r="H109" s="37"/>
      <c r="I109" s="37"/>
      <c r="J109" s="38"/>
    </row>
    <row r="110" ht="60">
      <c r="A110" s="29" t="s">
        <v>36</v>
      </c>
      <c r="B110" s="36"/>
      <c r="C110" s="37"/>
      <c r="D110" s="37"/>
      <c r="E110" s="39" t="s">
        <v>660</v>
      </c>
      <c r="F110" s="37"/>
      <c r="G110" s="37"/>
      <c r="H110" s="37"/>
      <c r="I110" s="37"/>
      <c r="J110" s="38"/>
    </row>
    <row r="111" ht="30">
      <c r="A111" s="29" t="s">
        <v>38</v>
      </c>
      <c r="B111" s="36"/>
      <c r="C111" s="37"/>
      <c r="D111" s="37"/>
      <c r="E111" s="31" t="s">
        <v>295</v>
      </c>
      <c r="F111" s="37"/>
      <c r="G111" s="37"/>
      <c r="H111" s="37"/>
      <c r="I111" s="37"/>
      <c r="J111" s="38"/>
    </row>
    <row r="112">
      <c r="A112" s="29" t="s">
        <v>29</v>
      </c>
      <c r="B112" s="29">
        <v>25</v>
      </c>
      <c r="C112" s="30" t="s">
        <v>296</v>
      </c>
      <c r="D112" s="29" t="s">
        <v>31</v>
      </c>
      <c r="E112" s="31" t="s">
        <v>297</v>
      </c>
      <c r="F112" s="32" t="s">
        <v>110</v>
      </c>
      <c r="G112" s="33">
        <v>0.0030000000000000001</v>
      </c>
      <c r="H112" s="34">
        <v>0</v>
      </c>
      <c r="I112" s="34">
        <f>ROUND(G112*H112,P4)</f>
        <v>0</v>
      </c>
      <c r="J112" s="29"/>
      <c r="O112" s="35">
        <f>I112*0.21</f>
        <v>0</v>
      </c>
      <c r="P112">
        <v>3</v>
      </c>
    </row>
    <row r="113">
      <c r="A113" s="29" t="s">
        <v>34</v>
      </c>
      <c r="B113" s="36"/>
      <c r="C113" s="37"/>
      <c r="D113" s="37"/>
      <c r="E113" s="44" t="s">
        <v>31</v>
      </c>
      <c r="F113" s="37"/>
      <c r="G113" s="37"/>
      <c r="H113" s="37"/>
      <c r="I113" s="37"/>
      <c r="J113" s="38"/>
    </row>
    <row r="114" ht="60">
      <c r="A114" s="29" t="s">
        <v>36</v>
      </c>
      <c r="B114" s="36"/>
      <c r="C114" s="37"/>
      <c r="D114" s="37"/>
      <c r="E114" s="39" t="s">
        <v>708</v>
      </c>
      <c r="F114" s="37"/>
      <c r="G114" s="37"/>
      <c r="H114" s="37"/>
      <c r="I114" s="37"/>
      <c r="J114" s="38"/>
    </row>
    <row r="115" ht="90">
      <c r="A115" s="29" t="s">
        <v>38</v>
      </c>
      <c r="B115" s="40"/>
      <c r="C115" s="41"/>
      <c r="D115" s="41"/>
      <c r="E115" s="31" t="s">
        <v>299</v>
      </c>
      <c r="F115" s="41"/>
      <c r="G115" s="41"/>
      <c r="H115" s="41"/>
      <c r="I115" s="41"/>
      <c r="J115" s="43"/>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106</v>
      </c>
      <c r="I3" s="16">
        <f>SUMIFS(I9:I37,A9:A37,"SD")</f>
        <v>0</v>
      </c>
      <c r="J3" s="9"/>
      <c r="O3">
        <v>0</v>
      </c>
      <c r="P3">
        <v>2</v>
      </c>
    </row>
    <row r="4">
      <c r="A4" s="10" t="s">
        <v>8</v>
      </c>
      <c r="B4" s="11" t="s">
        <v>9</v>
      </c>
      <c r="C4" s="12" t="s">
        <v>10</v>
      </c>
      <c r="D4" s="13"/>
      <c r="E4" s="14" t="s">
        <v>11</v>
      </c>
      <c r="F4" s="7"/>
      <c r="G4" s="7"/>
      <c r="H4" s="7"/>
      <c r="I4" s="7"/>
      <c r="J4" s="9"/>
      <c r="O4">
        <v>0.14999999999999999</v>
      </c>
      <c r="P4">
        <v>2</v>
      </c>
    </row>
    <row r="5">
      <c r="A5" s="10" t="s">
        <v>12</v>
      </c>
      <c r="B5" s="11" t="s">
        <v>13</v>
      </c>
      <c r="C5" s="12" t="s">
        <v>106</v>
      </c>
      <c r="D5" s="13"/>
      <c r="E5" s="14" t="s">
        <v>107</v>
      </c>
      <c r="F5" s="7"/>
      <c r="G5" s="7"/>
      <c r="H5" s="7"/>
      <c r="I5" s="7"/>
      <c r="J5" s="9"/>
      <c r="O5">
        <v>0.20999999999999999</v>
      </c>
    </row>
    <row r="6">
      <c r="A6" s="17" t="s">
        <v>15</v>
      </c>
      <c r="B6" s="18" t="s">
        <v>16</v>
      </c>
      <c r="C6" s="19" t="s">
        <v>17</v>
      </c>
      <c r="D6" s="19" t="s">
        <v>18</v>
      </c>
      <c r="E6" s="19" t="s">
        <v>19</v>
      </c>
      <c r="F6" s="19" t="s">
        <v>20</v>
      </c>
      <c r="G6" s="19" t="s">
        <v>21</v>
      </c>
      <c r="H6" s="19" t="s">
        <v>22</v>
      </c>
      <c r="I6" s="19"/>
      <c r="J6" s="20" t="s">
        <v>23</v>
      </c>
    </row>
    <row r="7">
      <c r="A7" s="17"/>
      <c r="B7" s="18"/>
      <c r="C7" s="19"/>
      <c r="D7" s="19"/>
      <c r="E7" s="19"/>
      <c r="F7" s="19"/>
      <c r="G7" s="19"/>
      <c r="H7" s="19" t="s">
        <v>24</v>
      </c>
      <c r="I7" s="19" t="s">
        <v>25</v>
      </c>
      <c r="J7" s="20"/>
    </row>
    <row r="8">
      <c r="A8" s="21">
        <v>0</v>
      </c>
      <c r="B8" s="18">
        <v>1</v>
      </c>
      <c r="C8" s="22">
        <v>2</v>
      </c>
      <c r="D8" s="19">
        <v>3</v>
      </c>
      <c r="E8" s="22">
        <v>4</v>
      </c>
      <c r="F8" s="19">
        <v>5</v>
      </c>
      <c r="G8" s="19">
        <v>6</v>
      </c>
      <c r="H8" s="19">
        <v>7</v>
      </c>
      <c r="I8" s="22">
        <v>8</v>
      </c>
      <c r="J8" s="20">
        <v>9</v>
      </c>
    </row>
    <row r="9">
      <c r="A9" s="23" t="s">
        <v>26</v>
      </c>
      <c r="B9" s="24"/>
      <c r="C9" s="25" t="s">
        <v>27</v>
      </c>
      <c r="D9" s="26"/>
      <c r="E9" s="23" t="s">
        <v>28</v>
      </c>
      <c r="F9" s="26"/>
      <c r="G9" s="26"/>
      <c r="H9" s="26"/>
      <c r="I9" s="27">
        <f>SUMIFS(I10:I37,A10:A37,"P")</f>
        <v>0</v>
      </c>
      <c r="J9" s="28"/>
    </row>
    <row r="10">
      <c r="A10" s="29" t="s">
        <v>29</v>
      </c>
      <c r="B10" s="29">
        <v>1</v>
      </c>
      <c r="C10" s="30" t="s">
        <v>108</v>
      </c>
      <c r="D10" s="29" t="s">
        <v>31</v>
      </c>
      <c r="E10" s="31" t="s">
        <v>109</v>
      </c>
      <c r="F10" s="32" t="s">
        <v>110</v>
      </c>
      <c r="G10" s="33">
        <v>3954.4250000000002</v>
      </c>
      <c r="H10" s="34">
        <v>0</v>
      </c>
      <c r="I10" s="34">
        <f>ROUND(G10*H10,P4)</f>
        <v>0</v>
      </c>
      <c r="J10" s="29"/>
      <c r="O10" s="35">
        <f>I10*0.21</f>
        <v>0</v>
      </c>
      <c r="P10">
        <v>3</v>
      </c>
    </row>
    <row r="11">
      <c r="A11" s="29" t="s">
        <v>34</v>
      </c>
      <c r="B11" s="36"/>
      <c r="C11" s="37"/>
      <c r="D11" s="37"/>
      <c r="E11" s="44" t="s">
        <v>31</v>
      </c>
      <c r="F11" s="37"/>
      <c r="G11" s="37"/>
      <c r="H11" s="37"/>
      <c r="I11" s="37"/>
      <c r="J11" s="38"/>
    </row>
    <row r="12" ht="240">
      <c r="A12" s="29" t="s">
        <v>36</v>
      </c>
      <c r="B12" s="36"/>
      <c r="C12" s="37"/>
      <c r="D12" s="37"/>
      <c r="E12" s="39" t="s">
        <v>111</v>
      </c>
      <c r="F12" s="37"/>
      <c r="G12" s="37"/>
      <c r="H12" s="37"/>
      <c r="I12" s="37"/>
      <c r="J12" s="38"/>
    </row>
    <row r="13" ht="30">
      <c r="A13" s="29" t="s">
        <v>38</v>
      </c>
      <c r="B13" s="36"/>
      <c r="C13" s="37"/>
      <c r="D13" s="37"/>
      <c r="E13" s="31" t="s">
        <v>112</v>
      </c>
      <c r="F13" s="37"/>
      <c r="G13" s="37"/>
      <c r="H13" s="37"/>
      <c r="I13" s="37"/>
      <c r="J13" s="38"/>
    </row>
    <row r="14" ht="30">
      <c r="A14" s="29" t="s">
        <v>29</v>
      </c>
      <c r="B14" s="29">
        <v>2</v>
      </c>
      <c r="C14" s="30" t="s">
        <v>61</v>
      </c>
      <c r="D14" s="29" t="s">
        <v>62</v>
      </c>
      <c r="E14" s="31" t="s">
        <v>63</v>
      </c>
      <c r="F14" s="32" t="s">
        <v>64</v>
      </c>
      <c r="G14" s="33">
        <v>3156.2199999999998</v>
      </c>
      <c r="H14" s="34">
        <v>0</v>
      </c>
      <c r="I14" s="34">
        <f>ROUND(G14*H14,P4)</f>
        <v>0</v>
      </c>
      <c r="J14" s="29"/>
      <c r="O14" s="35">
        <f>I14*0.21</f>
        <v>0</v>
      </c>
      <c r="P14">
        <v>3</v>
      </c>
    </row>
    <row r="15">
      <c r="A15" s="29" t="s">
        <v>34</v>
      </c>
      <c r="B15" s="36"/>
      <c r="C15" s="37"/>
      <c r="D15" s="37"/>
      <c r="E15" s="31" t="s">
        <v>65</v>
      </c>
      <c r="F15" s="37"/>
      <c r="G15" s="37"/>
      <c r="H15" s="37"/>
      <c r="I15" s="37"/>
      <c r="J15" s="38"/>
    </row>
    <row r="16" ht="150">
      <c r="A16" s="29" t="s">
        <v>36</v>
      </c>
      <c r="B16" s="36"/>
      <c r="C16" s="37"/>
      <c r="D16" s="37"/>
      <c r="E16" s="39" t="s">
        <v>113</v>
      </c>
      <c r="F16" s="37"/>
      <c r="G16" s="37"/>
      <c r="H16" s="37"/>
      <c r="I16" s="37"/>
      <c r="J16" s="38"/>
    </row>
    <row r="17" ht="165">
      <c r="A17" s="29" t="s">
        <v>38</v>
      </c>
      <c r="B17" s="36"/>
      <c r="C17" s="37"/>
      <c r="D17" s="37"/>
      <c r="E17" s="31" t="s">
        <v>67</v>
      </c>
      <c r="F17" s="37"/>
      <c r="G17" s="37"/>
      <c r="H17" s="37"/>
      <c r="I17" s="37"/>
      <c r="J17" s="38"/>
    </row>
    <row r="18">
      <c r="A18" s="29" t="s">
        <v>29</v>
      </c>
      <c r="B18" s="29">
        <v>3</v>
      </c>
      <c r="C18" s="30" t="s">
        <v>74</v>
      </c>
      <c r="D18" s="29" t="s">
        <v>31</v>
      </c>
      <c r="E18" s="31" t="s">
        <v>75</v>
      </c>
      <c r="F18" s="32" t="s">
        <v>33</v>
      </c>
      <c r="G18" s="33">
        <v>1</v>
      </c>
      <c r="H18" s="34">
        <v>0</v>
      </c>
      <c r="I18" s="34">
        <f>ROUND(G18*H18,P4)</f>
        <v>0</v>
      </c>
      <c r="J18" s="29"/>
      <c r="O18" s="35">
        <f>I18*0.21</f>
        <v>0</v>
      </c>
      <c r="P18">
        <v>3</v>
      </c>
    </row>
    <row r="19">
      <c r="A19" s="29" t="s">
        <v>34</v>
      </c>
      <c r="B19" s="36"/>
      <c r="C19" s="37"/>
      <c r="D19" s="37"/>
      <c r="E19" s="44" t="s">
        <v>31</v>
      </c>
      <c r="F19" s="37"/>
      <c r="G19" s="37"/>
      <c r="H19" s="37"/>
      <c r="I19" s="37"/>
      <c r="J19" s="38"/>
    </row>
    <row r="20" ht="225">
      <c r="A20" s="29" t="s">
        <v>36</v>
      </c>
      <c r="B20" s="36"/>
      <c r="C20" s="37"/>
      <c r="D20" s="37"/>
      <c r="E20" s="39" t="s">
        <v>114</v>
      </c>
      <c r="F20" s="37"/>
      <c r="G20" s="37"/>
      <c r="H20" s="37"/>
      <c r="I20" s="37"/>
      <c r="J20" s="38"/>
    </row>
    <row r="21" ht="30">
      <c r="A21" s="29" t="s">
        <v>38</v>
      </c>
      <c r="B21" s="36"/>
      <c r="C21" s="37"/>
      <c r="D21" s="37"/>
      <c r="E21" s="31" t="s">
        <v>78</v>
      </c>
      <c r="F21" s="37"/>
      <c r="G21" s="37"/>
      <c r="H21" s="37"/>
      <c r="I21" s="37"/>
      <c r="J21" s="38"/>
    </row>
    <row r="22">
      <c r="A22" s="29" t="s">
        <v>29</v>
      </c>
      <c r="B22" s="29">
        <v>4</v>
      </c>
      <c r="C22" s="30" t="s">
        <v>115</v>
      </c>
      <c r="D22" s="29" t="s">
        <v>31</v>
      </c>
      <c r="E22" s="31" t="s">
        <v>116</v>
      </c>
      <c r="F22" s="32" t="s">
        <v>33</v>
      </c>
      <c r="G22" s="33">
        <v>1</v>
      </c>
      <c r="H22" s="34">
        <v>0</v>
      </c>
      <c r="I22" s="34">
        <f>ROUND(G22*H22,P4)</f>
        <v>0</v>
      </c>
      <c r="J22" s="29"/>
      <c r="O22" s="35">
        <f>I22*0.21</f>
        <v>0</v>
      </c>
      <c r="P22">
        <v>3</v>
      </c>
    </row>
    <row r="23">
      <c r="A23" s="29" t="s">
        <v>34</v>
      </c>
      <c r="B23" s="36"/>
      <c r="C23" s="37"/>
      <c r="D23" s="37"/>
      <c r="E23" s="44" t="s">
        <v>31</v>
      </c>
      <c r="F23" s="37"/>
      <c r="G23" s="37"/>
      <c r="H23" s="37"/>
      <c r="I23" s="37"/>
      <c r="J23" s="38"/>
    </row>
    <row r="24" ht="210">
      <c r="A24" s="29" t="s">
        <v>36</v>
      </c>
      <c r="B24" s="36"/>
      <c r="C24" s="37"/>
      <c r="D24" s="37"/>
      <c r="E24" s="39" t="s">
        <v>117</v>
      </c>
      <c r="F24" s="37"/>
      <c r="G24" s="37"/>
      <c r="H24" s="37"/>
      <c r="I24" s="37"/>
      <c r="J24" s="38"/>
    </row>
    <row r="25" ht="30">
      <c r="A25" s="29" t="s">
        <v>38</v>
      </c>
      <c r="B25" s="36"/>
      <c r="C25" s="37"/>
      <c r="D25" s="37"/>
      <c r="E25" s="31" t="s">
        <v>82</v>
      </c>
      <c r="F25" s="37"/>
      <c r="G25" s="37"/>
      <c r="H25" s="37"/>
      <c r="I25" s="37"/>
      <c r="J25" s="38"/>
    </row>
    <row r="26">
      <c r="A26" s="29" t="s">
        <v>29</v>
      </c>
      <c r="B26" s="29">
        <v>5</v>
      </c>
      <c r="C26" s="30" t="s">
        <v>90</v>
      </c>
      <c r="D26" s="29" t="s">
        <v>31</v>
      </c>
      <c r="E26" s="31" t="s">
        <v>91</v>
      </c>
      <c r="F26" s="32" t="s">
        <v>33</v>
      </c>
      <c r="G26" s="33">
        <v>1</v>
      </c>
      <c r="H26" s="34">
        <v>0</v>
      </c>
      <c r="I26" s="34">
        <f>ROUND(G26*H26,P4)</f>
        <v>0</v>
      </c>
      <c r="J26" s="29"/>
      <c r="O26" s="35">
        <f>I26*0.21</f>
        <v>0</v>
      </c>
      <c r="P26">
        <v>3</v>
      </c>
    </row>
    <row r="27">
      <c r="A27" s="29" t="s">
        <v>34</v>
      </c>
      <c r="B27" s="36"/>
      <c r="C27" s="37"/>
      <c r="D27" s="37"/>
      <c r="E27" s="44" t="s">
        <v>31</v>
      </c>
      <c r="F27" s="37"/>
      <c r="G27" s="37"/>
      <c r="H27" s="37"/>
      <c r="I27" s="37"/>
      <c r="J27" s="38"/>
    </row>
    <row r="28" ht="195">
      <c r="A28" s="29" t="s">
        <v>36</v>
      </c>
      <c r="B28" s="36"/>
      <c r="C28" s="37"/>
      <c r="D28" s="37"/>
      <c r="E28" s="39" t="s">
        <v>118</v>
      </c>
      <c r="F28" s="37"/>
      <c r="G28" s="37"/>
      <c r="H28" s="37"/>
      <c r="I28" s="37"/>
      <c r="J28" s="38"/>
    </row>
    <row r="29" ht="30">
      <c r="A29" s="29" t="s">
        <v>38</v>
      </c>
      <c r="B29" s="36"/>
      <c r="C29" s="37"/>
      <c r="D29" s="37"/>
      <c r="E29" s="31" t="s">
        <v>82</v>
      </c>
      <c r="F29" s="37"/>
      <c r="G29" s="37"/>
      <c r="H29" s="37"/>
      <c r="I29" s="37"/>
      <c r="J29" s="38"/>
    </row>
    <row r="30">
      <c r="A30" s="29" t="s">
        <v>29</v>
      </c>
      <c r="B30" s="29">
        <v>6</v>
      </c>
      <c r="C30" s="30" t="s">
        <v>93</v>
      </c>
      <c r="D30" s="29" t="s">
        <v>31</v>
      </c>
      <c r="E30" s="31" t="s">
        <v>94</v>
      </c>
      <c r="F30" s="32" t="s">
        <v>33</v>
      </c>
      <c r="G30" s="33">
        <v>1</v>
      </c>
      <c r="H30" s="34">
        <v>0</v>
      </c>
      <c r="I30" s="34">
        <f>ROUND(G30*H30,P4)</f>
        <v>0</v>
      </c>
      <c r="J30" s="29"/>
      <c r="O30" s="35">
        <f>I30*0.21</f>
        <v>0</v>
      </c>
      <c r="P30">
        <v>3</v>
      </c>
    </row>
    <row r="31" ht="150">
      <c r="A31" s="29" t="s">
        <v>34</v>
      </c>
      <c r="B31" s="36"/>
      <c r="C31" s="37"/>
      <c r="D31" s="37"/>
      <c r="E31" s="31" t="s">
        <v>95</v>
      </c>
      <c r="F31" s="37"/>
      <c r="G31" s="37"/>
      <c r="H31" s="37"/>
      <c r="I31" s="37"/>
      <c r="J31" s="38"/>
    </row>
    <row r="32" ht="60">
      <c r="A32" s="29" t="s">
        <v>36</v>
      </c>
      <c r="B32" s="36"/>
      <c r="C32" s="37"/>
      <c r="D32" s="37"/>
      <c r="E32" s="39" t="s">
        <v>119</v>
      </c>
      <c r="F32" s="37"/>
      <c r="G32" s="37"/>
      <c r="H32" s="37"/>
      <c r="I32" s="37"/>
      <c r="J32" s="38"/>
    </row>
    <row r="33" ht="75">
      <c r="A33" s="29" t="s">
        <v>38</v>
      </c>
      <c r="B33" s="36"/>
      <c r="C33" s="37"/>
      <c r="D33" s="37"/>
      <c r="E33" s="31" t="s">
        <v>97</v>
      </c>
      <c r="F33" s="37"/>
      <c r="G33" s="37"/>
      <c r="H33" s="37"/>
      <c r="I33" s="37"/>
      <c r="J33" s="38"/>
    </row>
    <row r="34">
      <c r="A34" s="29" t="s">
        <v>29</v>
      </c>
      <c r="B34" s="29">
        <v>7</v>
      </c>
      <c r="C34" s="30" t="s">
        <v>98</v>
      </c>
      <c r="D34" s="29" t="s">
        <v>31</v>
      </c>
      <c r="E34" s="31" t="s">
        <v>99</v>
      </c>
      <c r="F34" s="32" t="s">
        <v>33</v>
      </c>
      <c r="G34" s="33">
        <v>1</v>
      </c>
      <c r="H34" s="34">
        <v>0</v>
      </c>
      <c r="I34" s="34">
        <f>ROUND(G34*H34,P4)</f>
        <v>0</v>
      </c>
      <c r="J34" s="29"/>
      <c r="O34" s="35">
        <f>I34*0.21</f>
        <v>0</v>
      </c>
      <c r="P34">
        <v>3</v>
      </c>
    </row>
    <row r="35">
      <c r="A35" s="29" t="s">
        <v>34</v>
      </c>
      <c r="B35" s="36"/>
      <c r="C35" s="37"/>
      <c r="D35" s="37"/>
      <c r="E35" s="44" t="s">
        <v>31</v>
      </c>
      <c r="F35" s="37"/>
      <c r="G35" s="37"/>
      <c r="H35" s="37"/>
      <c r="I35" s="37"/>
      <c r="J35" s="38"/>
    </row>
    <row r="36" ht="225">
      <c r="A36" s="29" t="s">
        <v>36</v>
      </c>
      <c r="B36" s="36"/>
      <c r="C36" s="37"/>
      <c r="D36" s="37"/>
      <c r="E36" s="39" t="s">
        <v>120</v>
      </c>
      <c r="F36" s="37"/>
      <c r="G36" s="37"/>
      <c r="H36" s="37"/>
      <c r="I36" s="37"/>
      <c r="J36" s="38"/>
    </row>
    <row r="37" ht="30">
      <c r="A37" s="29" t="s">
        <v>38</v>
      </c>
      <c r="B37" s="40"/>
      <c r="C37" s="41"/>
      <c r="D37" s="41"/>
      <c r="E37" s="31" t="s">
        <v>82</v>
      </c>
      <c r="F37" s="41"/>
      <c r="G37" s="41"/>
      <c r="H37" s="41"/>
      <c r="I37" s="41"/>
      <c r="J37" s="43"/>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30.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138</v>
      </c>
      <c r="I3" s="16">
        <f>SUMIFS(I10:I135,A10:A135,"SD")</f>
        <v>0</v>
      </c>
      <c r="J3" s="9"/>
      <c r="O3">
        <v>0</v>
      </c>
      <c r="P3">
        <v>2</v>
      </c>
    </row>
    <row r="4">
      <c r="A4" s="10" t="s">
        <v>8</v>
      </c>
      <c r="B4" s="11" t="s">
        <v>9</v>
      </c>
      <c r="C4" s="12" t="s">
        <v>473</v>
      </c>
      <c r="D4" s="13"/>
      <c r="E4" s="14" t="s">
        <v>474</v>
      </c>
      <c r="F4" s="7"/>
      <c r="G4" s="7"/>
      <c r="H4" s="7"/>
      <c r="I4" s="7"/>
      <c r="J4" s="9"/>
      <c r="O4">
        <v>0.14999999999999999</v>
      </c>
      <c r="P4">
        <v>2</v>
      </c>
    </row>
    <row r="5">
      <c r="A5" s="10" t="s">
        <v>12</v>
      </c>
      <c r="B5" s="11" t="s">
        <v>9</v>
      </c>
      <c r="C5" s="12" t="s">
        <v>475</v>
      </c>
      <c r="D5" s="13"/>
      <c r="E5" s="14" t="s">
        <v>476</v>
      </c>
      <c r="F5" s="7"/>
      <c r="G5" s="7"/>
      <c r="H5" s="7"/>
      <c r="I5" s="7"/>
      <c r="J5" s="9"/>
      <c r="O5">
        <v>0.20999999999999999</v>
      </c>
    </row>
    <row r="6" ht="30">
      <c r="A6" s="10" t="s">
        <v>477</v>
      </c>
      <c r="B6" s="11" t="s">
        <v>13</v>
      </c>
      <c r="C6" s="12" t="s">
        <v>138</v>
      </c>
      <c r="D6" s="13"/>
      <c r="E6" s="14" t="s">
        <v>139</v>
      </c>
      <c r="F6" s="7"/>
      <c r="G6" s="7"/>
      <c r="H6" s="7"/>
      <c r="I6" s="7"/>
      <c r="J6" s="9"/>
    </row>
    <row r="7">
      <c r="A7" s="17" t="s">
        <v>15</v>
      </c>
      <c r="B7" s="18" t="s">
        <v>16</v>
      </c>
      <c r="C7" s="19" t="s">
        <v>17</v>
      </c>
      <c r="D7" s="19" t="s">
        <v>18</v>
      </c>
      <c r="E7" s="19" t="s">
        <v>19</v>
      </c>
      <c r="F7" s="19" t="s">
        <v>20</v>
      </c>
      <c r="G7" s="19" t="s">
        <v>21</v>
      </c>
      <c r="H7" s="19" t="s">
        <v>22</v>
      </c>
      <c r="I7" s="19"/>
      <c r="J7" s="20" t="s">
        <v>23</v>
      </c>
    </row>
    <row r="8">
      <c r="A8" s="17"/>
      <c r="B8" s="18"/>
      <c r="C8" s="19"/>
      <c r="D8" s="19"/>
      <c r="E8" s="19"/>
      <c r="F8" s="19"/>
      <c r="G8" s="19"/>
      <c r="H8" s="19" t="s">
        <v>24</v>
      </c>
      <c r="I8" s="19" t="s">
        <v>25</v>
      </c>
      <c r="J8" s="20"/>
    </row>
    <row r="9">
      <c r="A9" s="21">
        <v>0</v>
      </c>
      <c r="B9" s="18">
        <v>1</v>
      </c>
      <c r="C9" s="22">
        <v>2</v>
      </c>
      <c r="D9" s="19">
        <v>3</v>
      </c>
      <c r="E9" s="22">
        <v>4</v>
      </c>
      <c r="F9" s="19">
        <v>5</v>
      </c>
      <c r="G9" s="19">
        <v>6</v>
      </c>
      <c r="H9" s="19">
        <v>7</v>
      </c>
      <c r="I9" s="22">
        <v>8</v>
      </c>
      <c r="J9" s="20">
        <v>9</v>
      </c>
    </row>
    <row r="10">
      <c r="A10" s="23" t="s">
        <v>26</v>
      </c>
      <c r="B10" s="24"/>
      <c r="C10" s="25" t="s">
        <v>187</v>
      </c>
      <c r="D10" s="26"/>
      <c r="E10" s="23" t="s">
        <v>188</v>
      </c>
      <c r="F10" s="26"/>
      <c r="G10" s="26"/>
      <c r="H10" s="26"/>
      <c r="I10" s="27">
        <f>SUMIFS(I11:I50,A11:A50,"P")</f>
        <v>0</v>
      </c>
      <c r="J10" s="28"/>
    </row>
    <row r="11">
      <c r="A11" s="29" t="s">
        <v>29</v>
      </c>
      <c r="B11" s="29">
        <v>1</v>
      </c>
      <c r="C11" s="30" t="s">
        <v>506</v>
      </c>
      <c r="D11" s="29" t="s">
        <v>31</v>
      </c>
      <c r="E11" s="31" t="s">
        <v>507</v>
      </c>
      <c r="F11" s="32" t="s">
        <v>110</v>
      </c>
      <c r="G11" s="33">
        <v>668.29999999999995</v>
      </c>
      <c r="H11" s="34">
        <v>0</v>
      </c>
      <c r="I11" s="34">
        <f>ROUND(G11*H11,P4)</f>
        <v>0</v>
      </c>
      <c r="J11" s="29"/>
      <c r="O11" s="35">
        <f>I11*0.21</f>
        <v>0</v>
      </c>
      <c r="P11">
        <v>3</v>
      </c>
    </row>
    <row r="12">
      <c r="A12" s="29" t="s">
        <v>34</v>
      </c>
      <c r="B12" s="36"/>
      <c r="C12" s="37"/>
      <c r="D12" s="37"/>
      <c r="E12" s="31" t="s">
        <v>197</v>
      </c>
      <c r="F12" s="37"/>
      <c r="G12" s="37"/>
      <c r="H12" s="37"/>
      <c r="I12" s="37"/>
      <c r="J12" s="38"/>
    </row>
    <row r="13" ht="165">
      <c r="A13" s="29" t="s">
        <v>36</v>
      </c>
      <c r="B13" s="36"/>
      <c r="C13" s="37"/>
      <c r="D13" s="37"/>
      <c r="E13" s="39" t="s">
        <v>709</v>
      </c>
      <c r="F13" s="37"/>
      <c r="G13" s="37"/>
      <c r="H13" s="37"/>
      <c r="I13" s="37"/>
      <c r="J13" s="38"/>
    </row>
    <row r="14" ht="409.5">
      <c r="A14" s="29" t="s">
        <v>38</v>
      </c>
      <c r="B14" s="36"/>
      <c r="C14" s="37"/>
      <c r="D14" s="37"/>
      <c r="E14" s="31" t="s">
        <v>505</v>
      </c>
      <c r="F14" s="37"/>
      <c r="G14" s="37"/>
      <c r="H14" s="37"/>
      <c r="I14" s="37"/>
      <c r="J14" s="38"/>
    </row>
    <row r="15">
      <c r="A15" s="29" t="s">
        <v>29</v>
      </c>
      <c r="B15" s="29">
        <v>2</v>
      </c>
      <c r="C15" s="30" t="s">
        <v>509</v>
      </c>
      <c r="D15" s="29" t="s">
        <v>31</v>
      </c>
      <c r="E15" s="31" t="s">
        <v>510</v>
      </c>
      <c r="F15" s="32" t="s">
        <v>110</v>
      </c>
      <c r="G15" s="33">
        <v>1558.45</v>
      </c>
      <c r="H15" s="34">
        <v>0</v>
      </c>
      <c r="I15" s="34">
        <f>ROUND(G15*H15,P4)</f>
        <v>0</v>
      </c>
      <c r="J15" s="29"/>
      <c r="O15" s="35">
        <f>I15*0.21</f>
        <v>0</v>
      </c>
      <c r="P15">
        <v>3</v>
      </c>
    </row>
    <row r="16">
      <c r="A16" s="29" t="s">
        <v>34</v>
      </c>
      <c r="B16" s="36"/>
      <c r="C16" s="37"/>
      <c r="D16" s="37"/>
      <c r="E16" s="44" t="s">
        <v>31</v>
      </c>
      <c r="F16" s="37"/>
      <c r="G16" s="37"/>
      <c r="H16" s="37"/>
      <c r="I16" s="37"/>
      <c r="J16" s="38"/>
    </row>
    <row r="17" ht="90">
      <c r="A17" s="29" t="s">
        <v>36</v>
      </c>
      <c r="B17" s="36"/>
      <c r="C17" s="37"/>
      <c r="D17" s="37"/>
      <c r="E17" s="39" t="s">
        <v>710</v>
      </c>
      <c r="F17" s="37"/>
      <c r="G17" s="37"/>
      <c r="H17" s="37"/>
      <c r="I17" s="37"/>
      <c r="J17" s="38"/>
    </row>
    <row r="18" ht="390">
      <c r="A18" s="29" t="s">
        <v>38</v>
      </c>
      <c r="B18" s="36"/>
      <c r="C18" s="37"/>
      <c r="D18" s="37"/>
      <c r="E18" s="31" t="s">
        <v>512</v>
      </c>
      <c r="F18" s="37"/>
      <c r="G18" s="37"/>
      <c r="H18" s="37"/>
      <c r="I18" s="37"/>
      <c r="J18" s="38"/>
    </row>
    <row r="19">
      <c r="A19" s="29" t="s">
        <v>29</v>
      </c>
      <c r="B19" s="29">
        <v>3</v>
      </c>
      <c r="C19" s="30" t="s">
        <v>195</v>
      </c>
      <c r="D19" s="29" t="s">
        <v>31</v>
      </c>
      <c r="E19" s="31" t="s">
        <v>196</v>
      </c>
      <c r="F19" s="32" t="s">
        <v>110</v>
      </c>
      <c r="G19" s="33">
        <v>43.520000000000003</v>
      </c>
      <c r="H19" s="34">
        <v>0</v>
      </c>
      <c r="I19" s="34">
        <f>ROUND(G19*H19,P4)</f>
        <v>0</v>
      </c>
      <c r="J19" s="29"/>
      <c r="O19" s="35">
        <f>I19*0.21</f>
        <v>0</v>
      </c>
      <c r="P19">
        <v>3</v>
      </c>
    </row>
    <row r="20">
      <c r="A20" s="29" t="s">
        <v>34</v>
      </c>
      <c r="B20" s="36"/>
      <c r="C20" s="37"/>
      <c r="D20" s="37"/>
      <c r="E20" s="31" t="s">
        <v>197</v>
      </c>
      <c r="F20" s="37"/>
      <c r="G20" s="37"/>
      <c r="H20" s="37"/>
      <c r="I20" s="37"/>
      <c r="J20" s="38"/>
    </row>
    <row r="21" ht="135">
      <c r="A21" s="29" t="s">
        <v>36</v>
      </c>
      <c r="B21" s="36"/>
      <c r="C21" s="37"/>
      <c r="D21" s="37"/>
      <c r="E21" s="39" t="s">
        <v>711</v>
      </c>
      <c r="F21" s="37"/>
      <c r="G21" s="37"/>
      <c r="H21" s="37"/>
      <c r="I21" s="37"/>
      <c r="J21" s="38"/>
    </row>
    <row r="22" ht="405">
      <c r="A22" s="29" t="s">
        <v>38</v>
      </c>
      <c r="B22" s="36"/>
      <c r="C22" s="37"/>
      <c r="D22" s="37"/>
      <c r="E22" s="31" t="s">
        <v>199</v>
      </c>
      <c r="F22" s="37"/>
      <c r="G22" s="37"/>
      <c r="H22" s="37"/>
      <c r="I22" s="37"/>
      <c r="J22" s="38"/>
    </row>
    <row r="23">
      <c r="A23" s="29" t="s">
        <v>29</v>
      </c>
      <c r="B23" s="29">
        <v>4</v>
      </c>
      <c r="C23" s="30" t="s">
        <v>663</v>
      </c>
      <c r="D23" s="29" t="s">
        <v>31</v>
      </c>
      <c r="E23" s="31" t="s">
        <v>664</v>
      </c>
      <c r="F23" s="32" t="s">
        <v>110</v>
      </c>
      <c r="G23" s="33">
        <v>1544.45</v>
      </c>
      <c r="H23" s="34">
        <v>0</v>
      </c>
      <c r="I23" s="34">
        <f>ROUND(G23*H23,P4)</f>
        <v>0</v>
      </c>
      <c r="J23" s="29"/>
      <c r="O23" s="35">
        <f>I23*0.21</f>
        <v>0</v>
      </c>
      <c r="P23">
        <v>3</v>
      </c>
    </row>
    <row r="24">
      <c r="A24" s="29" t="s">
        <v>34</v>
      </c>
      <c r="B24" s="36"/>
      <c r="C24" s="37"/>
      <c r="D24" s="37"/>
      <c r="E24" s="44" t="s">
        <v>31</v>
      </c>
      <c r="F24" s="37"/>
      <c r="G24" s="37"/>
      <c r="H24" s="37"/>
      <c r="I24" s="37"/>
      <c r="J24" s="38"/>
    </row>
    <row r="25" ht="105">
      <c r="A25" s="29" t="s">
        <v>36</v>
      </c>
      <c r="B25" s="36"/>
      <c r="C25" s="37"/>
      <c r="D25" s="37"/>
      <c r="E25" s="39" t="s">
        <v>712</v>
      </c>
      <c r="F25" s="37"/>
      <c r="G25" s="37"/>
      <c r="H25" s="37"/>
      <c r="I25" s="37"/>
      <c r="J25" s="38"/>
    </row>
    <row r="26" ht="345">
      <c r="A26" s="29" t="s">
        <v>38</v>
      </c>
      <c r="B26" s="36"/>
      <c r="C26" s="37"/>
      <c r="D26" s="37"/>
      <c r="E26" s="31" t="s">
        <v>666</v>
      </c>
      <c r="F26" s="37"/>
      <c r="G26" s="37"/>
      <c r="H26" s="37"/>
      <c r="I26" s="37"/>
      <c r="J26" s="38"/>
    </row>
    <row r="27">
      <c r="A27" s="29" t="s">
        <v>29</v>
      </c>
      <c r="B27" s="29">
        <v>5</v>
      </c>
      <c r="C27" s="30" t="s">
        <v>203</v>
      </c>
      <c r="D27" s="29" t="s">
        <v>31</v>
      </c>
      <c r="E27" s="31" t="s">
        <v>204</v>
      </c>
      <c r="F27" s="32" t="s">
        <v>110</v>
      </c>
      <c r="G27" s="33">
        <v>754.51599999999996</v>
      </c>
      <c r="H27" s="34">
        <v>0</v>
      </c>
      <c r="I27" s="34">
        <f>ROUND(G27*H27,P4)</f>
        <v>0</v>
      </c>
      <c r="J27" s="29"/>
      <c r="O27" s="35">
        <f>I27*0.21</f>
        <v>0</v>
      </c>
      <c r="P27">
        <v>3</v>
      </c>
    </row>
    <row r="28">
      <c r="A28" s="29" t="s">
        <v>34</v>
      </c>
      <c r="B28" s="36"/>
      <c r="C28" s="37"/>
      <c r="D28" s="37"/>
      <c r="E28" s="44" t="s">
        <v>31</v>
      </c>
      <c r="F28" s="37"/>
      <c r="G28" s="37"/>
      <c r="H28" s="37"/>
      <c r="I28" s="37"/>
      <c r="J28" s="38"/>
    </row>
    <row r="29" ht="135">
      <c r="A29" s="29" t="s">
        <v>36</v>
      </c>
      <c r="B29" s="36"/>
      <c r="C29" s="37"/>
      <c r="D29" s="37"/>
      <c r="E29" s="39" t="s">
        <v>713</v>
      </c>
      <c r="F29" s="37"/>
      <c r="G29" s="37"/>
      <c r="H29" s="37"/>
      <c r="I29" s="37"/>
      <c r="J29" s="38"/>
    </row>
    <row r="30" ht="240">
      <c r="A30" s="29" t="s">
        <v>38</v>
      </c>
      <c r="B30" s="36"/>
      <c r="C30" s="37"/>
      <c r="D30" s="37"/>
      <c r="E30" s="31" t="s">
        <v>206</v>
      </c>
      <c r="F30" s="37"/>
      <c r="G30" s="37"/>
      <c r="H30" s="37"/>
      <c r="I30" s="37"/>
      <c r="J30" s="38"/>
    </row>
    <row r="31">
      <c r="A31" s="29" t="s">
        <v>29</v>
      </c>
      <c r="B31" s="29">
        <v>6</v>
      </c>
      <c r="C31" s="30" t="s">
        <v>543</v>
      </c>
      <c r="D31" s="29" t="s">
        <v>31</v>
      </c>
      <c r="E31" s="31" t="s">
        <v>544</v>
      </c>
      <c r="F31" s="32" t="s">
        <v>215</v>
      </c>
      <c r="G31" s="33">
        <v>2003.7</v>
      </c>
      <c r="H31" s="34">
        <v>0</v>
      </c>
      <c r="I31" s="34">
        <f>ROUND(G31*H31,P4)</f>
        <v>0</v>
      </c>
      <c r="J31" s="29"/>
      <c r="O31" s="35">
        <f>I31*0.21</f>
        <v>0</v>
      </c>
      <c r="P31">
        <v>3</v>
      </c>
    </row>
    <row r="32">
      <c r="A32" s="29" t="s">
        <v>34</v>
      </c>
      <c r="B32" s="36"/>
      <c r="C32" s="37"/>
      <c r="D32" s="37"/>
      <c r="E32" s="44" t="s">
        <v>31</v>
      </c>
      <c r="F32" s="37"/>
      <c r="G32" s="37"/>
      <c r="H32" s="37"/>
      <c r="I32" s="37"/>
      <c r="J32" s="38"/>
    </row>
    <row r="33" ht="105">
      <c r="A33" s="29" t="s">
        <v>36</v>
      </c>
      <c r="B33" s="36"/>
      <c r="C33" s="37"/>
      <c r="D33" s="37"/>
      <c r="E33" s="39" t="s">
        <v>714</v>
      </c>
      <c r="F33" s="37"/>
      <c r="G33" s="37"/>
      <c r="H33" s="37"/>
      <c r="I33" s="37"/>
      <c r="J33" s="38"/>
    </row>
    <row r="34" ht="30">
      <c r="A34" s="29" t="s">
        <v>38</v>
      </c>
      <c r="B34" s="36"/>
      <c r="C34" s="37"/>
      <c r="D34" s="37"/>
      <c r="E34" s="31" t="s">
        <v>547</v>
      </c>
      <c r="F34" s="37"/>
      <c r="G34" s="37"/>
      <c r="H34" s="37"/>
      <c r="I34" s="37"/>
      <c r="J34" s="38"/>
    </row>
    <row r="35">
      <c r="A35" s="29" t="s">
        <v>29</v>
      </c>
      <c r="B35" s="29">
        <v>7</v>
      </c>
      <c r="C35" s="30" t="s">
        <v>715</v>
      </c>
      <c r="D35" s="29" t="s">
        <v>31</v>
      </c>
      <c r="E35" s="31" t="s">
        <v>716</v>
      </c>
      <c r="F35" s="32" t="s">
        <v>215</v>
      </c>
      <c r="G35" s="33">
        <v>70</v>
      </c>
      <c r="H35" s="34">
        <v>0</v>
      </c>
      <c r="I35" s="34">
        <f>ROUND(G35*H35,P4)</f>
        <v>0</v>
      </c>
      <c r="J35" s="29"/>
      <c r="O35" s="35">
        <f>I35*0.21</f>
        <v>0</v>
      </c>
      <c r="P35">
        <v>3</v>
      </c>
    </row>
    <row r="36">
      <c r="A36" s="29" t="s">
        <v>34</v>
      </c>
      <c r="B36" s="36"/>
      <c r="C36" s="37"/>
      <c r="D36" s="37"/>
      <c r="E36" s="44" t="s">
        <v>31</v>
      </c>
      <c r="F36" s="37"/>
      <c r="G36" s="37"/>
      <c r="H36" s="37"/>
      <c r="I36" s="37"/>
      <c r="J36" s="38"/>
    </row>
    <row r="37" ht="105">
      <c r="A37" s="29" t="s">
        <v>36</v>
      </c>
      <c r="B37" s="36"/>
      <c r="C37" s="37"/>
      <c r="D37" s="37"/>
      <c r="E37" s="39" t="s">
        <v>717</v>
      </c>
      <c r="F37" s="37"/>
      <c r="G37" s="37"/>
      <c r="H37" s="37"/>
      <c r="I37" s="37"/>
      <c r="J37" s="38"/>
    </row>
    <row r="38" ht="45">
      <c r="A38" s="29" t="s">
        <v>38</v>
      </c>
      <c r="B38" s="36"/>
      <c r="C38" s="37"/>
      <c r="D38" s="37"/>
      <c r="E38" s="31" t="s">
        <v>718</v>
      </c>
      <c r="F38" s="37"/>
      <c r="G38" s="37"/>
      <c r="H38" s="37"/>
      <c r="I38" s="37"/>
      <c r="J38" s="38"/>
    </row>
    <row r="39">
      <c r="A39" s="29" t="s">
        <v>29</v>
      </c>
      <c r="B39" s="29">
        <v>8</v>
      </c>
      <c r="C39" s="30" t="s">
        <v>719</v>
      </c>
      <c r="D39" s="29" t="s">
        <v>31</v>
      </c>
      <c r="E39" s="31" t="s">
        <v>720</v>
      </c>
      <c r="F39" s="32" t="s">
        <v>215</v>
      </c>
      <c r="G39" s="33">
        <v>70</v>
      </c>
      <c r="H39" s="34">
        <v>0</v>
      </c>
      <c r="I39" s="34">
        <f>ROUND(G39*H39,P4)</f>
        <v>0</v>
      </c>
      <c r="J39" s="29"/>
      <c r="O39" s="35">
        <f>I39*0.21</f>
        <v>0</v>
      </c>
      <c r="P39">
        <v>3</v>
      </c>
    </row>
    <row r="40">
      <c r="A40" s="29" t="s">
        <v>34</v>
      </c>
      <c r="B40" s="36"/>
      <c r="C40" s="37"/>
      <c r="D40" s="37"/>
      <c r="E40" s="44" t="s">
        <v>31</v>
      </c>
      <c r="F40" s="37"/>
      <c r="G40" s="37"/>
      <c r="H40" s="37"/>
      <c r="I40" s="37"/>
      <c r="J40" s="38"/>
    </row>
    <row r="41" ht="120">
      <c r="A41" s="29" t="s">
        <v>36</v>
      </c>
      <c r="B41" s="36"/>
      <c r="C41" s="37"/>
      <c r="D41" s="37"/>
      <c r="E41" s="39" t="s">
        <v>721</v>
      </c>
      <c r="F41" s="37"/>
      <c r="G41" s="37"/>
      <c r="H41" s="37"/>
      <c r="I41" s="37"/>
      <c r="J41" s="38"/>
    </row>
    <row r="42" ht="30">
      <c r="A42" s="29" t="s">
        <v>38</v>
      </c>
      <c r="B42" s="36"/>
      <c r="C42" s="37"/>
      <c r="D42" s="37"/>
      <c r="E42" s="31" t="s">
        <v>722</v>
      </c>
      <c r="F42" s="37"/>
      <c r="G42" s="37"/>
      <c r="H42" s="37"/>
      <c r="I42" s="37"/>
      <c r="J42" s="38"/>
    </row>
    <row r="43">
      <c r="A43" s="29" t="s">
        <v>29</v>
      </c>
      <c r="B43" s="29">
        <v>9</v>
      </c>
      <c r="C43" s="30" t="s">
        <v>723</v>
      </c>
      <c r="D43" s="29" t="s">
        <v>31</v>
      </c>
      <c r="E43" s="31" t="s">
        <v>724</v>
      </c>
      <c r="F43" s="32" t="s">
        <v>215</v>
      </c>
      <c r="G43" s="33">
        <v>70</v>
      </c>
      <c r="H43" s="34">
        <v>0</v>
      </c>
      <c r="I43" s="34">
        <f>ROUND(G43*H43,P4)</f>
        <v>0</v>
      </c>
      <c r="J43" s="29"/>
      <c r="O43" s="35">
        <f>I43*0.21</f>
        <v>0</v>
      </c>
      <c r="P43">
        <v>3</v>
      </c>
    </row>
    <row r="44">
      <c r="A44" s="29" t="s">
        <v>34</v>
      </c>
      <c r="B44" s="36"/>
      <c r="C44" s="37"/>
      <c r="D44" s="37"/>
      <c r="E44" s="44" t="s">
        <v>31</v>
      </c>
      <c r="F44" s="37"/>
      <c r="G44" s="37"/>
      <c r="H44" s="37"/>
      <c r="I44" s="37"/>
      <c r="J44" s="38"/>
    </row>
    <row r="45" ht="105">
      <c r="A45" s="29" t="s">
        <v>36</v>
      </c>
      <c r="B45" s="36"/>
      <c r="C45" s="37"/>
      <c r="D45" s="37"/>
      <c r="E45" s="39" t="s">
        <v>725</v>
      </c>
      <c r="F45" s="37"/>
      <c r="G45" s="37"/>
      <c r="H45" s="37"/>
      <c r="I45" s="37"/>
      <c r="J45" s="38"/>
    </row>
    <row r="46" ht="45">
      <c r="A46" s="29" t="s">
        <v>38</v>
      </c>
      <c r="B46" s="36"/>
      <c r="C46" s="37"/>
      <c r="D46" s="37"/>
      <c r="E46" s="31" t="s">
        <v>726</v>
      </c>
      <c r="F46" s="37"/>
      <c r="G46" s="37"/>
      <c r="H46" s="37"/>
      <c r="I46" s="37"/>
      <c r="J46" s="38"/>
    </row>
    <row r="47">
      <c r="A47" s="29" t="s">
        <v>29</v>
      </c>
      <c r="B47" s="29">
        <v>10</v>
      </c>
      <c r="C47" s="30" t="s">
        <v>727</v>
      </c>
      <c r="D47" s="29" t="s">
        <v>31</v>
      </c>
      <c r="E47" s="31" t="s">
        <v>728</v>
      </c>
      <c r="F47" s="32" t="s">
        <v>215</v>
      </c>
      <c r="G47" s="33">
        <v>70</v>
      </c>
      <c r="H47" s="34">
        <v>0</v>
      </c>
      <c r="I47" s="34">
        <f>ROUND(G47*H47,P4)</f>
        <v>0</v>
      </c>
      <c r="J47" s="29"/>
      <c r="O47" s="35">
        <f>I47*0.21</f>
        <v>0</v>
      </c>
      <c r="P47">
        <v>3</v>
      </c>
    </row>
    <row r="48">
      <c r="A48" s="29" t="s">
        <v>34</v>
      </c>
      <c r="B48" s="36"/>
      <c r="C48" s="37"/>
      <c r="D48" s="37"/>
      <c r="E48" s="44" t="s">
        <v>31</v>
      </c>
      <c r="F48" s="37"/>
      <c r="G48" s="37"/>
      <c r="H48" s="37"/>
      <c r="I48" s="37"/>
      <c r="J48" s="38"/>
    </row>
    <row r="49" ht="60">
      <c r="A49" s="29" t="s">
        <v>36</v>
      </c>
      <c r="B49" s="36"/>
      <c r="C49" s="37"/>
      <c r="D49" s="37"/>
      <c r="E49" s="39" t="s">
        <v>729</v>
      </c>
      <c r="F49" s="37"/>
      <c r="G49" s="37"/>
      <c r="H49" s="37"/>
      <c r="I49" s="37"/>
      <c r="J49" s="38"/>
    </row>
    <row r="50" ht="45">
      <c r="A50" s="29" t="s">
        <v>38</v>
      </c>
      <c r="B50" s="36"/>
      <c r="C50" s="37"/>
      <c r="D50" s="37"/>
      <c r="E50" s="31" t="s">
        <v>730</v>
      </c>
      <c r="F50" s="37"/>
      <c r="G50" s="37"/>
      <c r="H50" s="37"/>
      <c r="I50" s="37"/>
      <c r="J50" s="38"/>
    </row>
    <row r="51">
      <c r="A51" s="23" t="s">
        <v>26</v>
      </c>
      <c r="B51" s="24"/>
      <c r="C51" s="25" t="s">
        <v>211</v>
      </c>
      <c r="D51" s="26"/>
      <c r="E51" s="23" t="s">
        <v>212</v>
      </c>
      <c r="F51" s="26"/>
      <c r="G51" s="26"/>
      <c r="H51" s="26"/>
      <c r="I51" s="27">
        <f>SUMIFS(I52:I59,A52:A59,"P")</f>
        <v>0</v>
      </c>
      <c r="J51" s="28"/>
    </row>
    <row r="52">
      <c r="A52" s="29" t="s">
        <v>29</v>
      </c>
      <c r="B52" s="29">
        <v>11</v>
      </c>
      <c r="C52" s="30" t="s">
        <v>676</v>
      </c>
      <c r="D52" s="29" t="s">
        <v>31</v>
      </c>
      <c r="E52" s="31" t="s">
        <v>677</v>
      </c>
      <c r="F52" s="32" t="s">
        <v>110</v>
      </c>
      <c r="G52" s="33">
        <v>668.29999999999995</v>
      </c>
      <c r="H52" s="34">
        <v>0</v>
      </c>
      <c r="I52" s="34">
        <f>ROUND(G52*H52,P4)</f>
        <v>0</v>
      </c>
      <c r="J52" s="29"/>
      <c r="O52" s="35">
        <f>I52*0.21</f>
        <v>0</v>
      </c>
      <c r="P52">
        <v>3</v>
      </c>
    </row>
    <row r="53">
      <c r="A53" s="29" t="s">
        <v>34</v>
      </c>
      <c r="B53" s="36"/>
      <c r="C53" s="37"/>
      <c r="D53" s="37"/>
      <c r="E53" s="44" t="s">
        <v>31</v>
      </c>
      <c r="F53" s="37"/>
      <c r="G53" s="37"/>
      <c r="H53" s="37"/>
      <c r="I53" s="37"/>
      <c r="J53" s="38"/>
    </row>
    <row r="54" ht="105">
      <c r="A54" s="29" t="s">
        <v>36</v>
      </c>
      <c r="B54" s="36"/>
      <c r="C54" s="37"/>
      <c r="D54" s="37"/>
      <c r="E54" s="39" t="s">
        <v>731</v>
      </c>
      <c r="F54" s="37"/>
      <c r="G54" s="37"/>
      <c r="H54" s="37"/>
      <c r="I54" s="37"/>
      <c r="J54" s="38"/>
    </row>
    <row r="55" ht="60">
      <c r="A55" s="29" t="s">
        <v>38</v>
      </c>
      <c r="B55" s="36"/>
      <c r="C55" s="37"/>
      <c r="D55" s="37"/>
      <c r="E55" s="31" t="s">
        <v>223</v>
      </c>
      <c r="F55" s="37"/>
      <c r="G55" s="37"/>
      <c r="H55" s="37"/>
      <c r="I55" s="37"/>
      <c r="J55" s="38"/>
    </row>
    <row r="56">
      <c r="A56" s="29" t="s">
        <v>29</v>
      </c>
      <c r="B56" s="29">
        <v>12</v>
      </c>
      <c r="C56" s="30" t="s">
        <v>213</v>
      </c>
      <c r="D56" s="29" t="s">
        <v>31</v>
      </c>
      <c r="E56" s="31" t="s">
        <v>214</v>
      </c>
      <c r="F56" s="32" t="s">
        <v>215</v>
      </c>
      <c r="G56" s="33">
        <v>508.69999999999999</v>
      </c>
      <c r="H56" s="34">
        <v>0</v>
      </c>
      <c r="I56" s="34">
        <f>ROUND(G56*H56,P4)</f>
        <v>0</v>
      </c>
      <c r="J56" s="29"/>
      <c r="O56" s="35">
        <f>I56*0.21</f>
        <v>0</v>
      </c>
      <c r="P56">
        <v>3</v>
      </c>
    </row>
    <row r="57">
      <c r="A57" s="29" t="s">
        <v>34</v>
      </c>
      <c r="B57" s="36"/>
      <c r="C57" s="37"/>
      <c r="D57" s="37"/>
      <c r="E57" s="44" t="s">
        <v>31</v>
      </c>
      <c r="F57" s="37"/>
      <c r="G57" s="37"/>
      <c r="H57" s="37"/>
      <c r="I57" s="37"/>
      <c r="J57" s="38"/>
    </row>
    <row r="58" ht="90">
      <c r="A58" s="29" t="s">
        <v>36</v>
      </c>
      <c r="B58" s="36"/>
      <c r="C58" s="37"/>
      <c r="D58" s="37"/>
      <c r="E58" s="39" t="s">
        <v>732</v>
      </c>
      <c r="F58" s="37"/>
      <c r="G58" s="37"/>
      <c r="H58" s="37"/>
      <c r="I58" s="37"/>
      <c r="J58" s="38"/>
    </row>
    <row r="59" ht="120">
      <c r="A59" s="29" t="s">
        <v>38</v>
      </c>
      <c r="B59" s="36"/>
      <c r="C59" s="37"/>
      <c r="D59" s="37"/>
      <c r="E59" s="31" t="s">
        <v>217</v>
      </c>
      <c r="F59" s="37"/>
      <c r="G59" s="37"/>
      <c r="H59" s="37"/>
      <c r="I59" s="37"/>
      <c r="J59" s="38"/>
    </row>
    <row r="60">
      <c r="A60" s="23" t="s">
        <v>26</v>
      </c>
      <c r="B60" s="24"/>
      <c r="C60" s="25" t="s">
        <v>218</v>
      </c>
      <c r="D60" s="26"/>
      <c r="E60" s="23" t="s">
        <v>219</v>
      </c>
      <c r="F60" s="26"/>
      <c r="G60" s="26"/>
      <c r="H60" s="26"/>
      <c r="I60" s="27">
        <f>SUMIFS(I61:I84,A61:A84,"P")</f>
        <v>0</v>
      </c>
      <c r="J60" s="28"/>
    </row>
    <row r="61">
      <c r="A61" s="29" t="s">
        <v>29</v>
      </c>
      <c r="B61" s="29">
        <v>13</v>
      </c>
      <c r="C61" s="30" t="s">
        <v>733</v>
      </c>
      <c r="D61" s="29" t="s">
        <v>31</v>
      </c>
      <c r="E61" s="31" t="s">
        <v>734</v>
      </c>
      <c r="F61" s="32" t="s">
        <v>110</v>
      </c>
      <c r="G61" s="33">
        <v>3.21</v>
      </c>
      <c r="H61" s="34">
        <v>0</v>
      </c>
      <c r="I61" s="34">
        <f>ROUND(G61*H61,P4)</f>
        <v>0</v>
      </c>
      <c r="J61" s="29"/>
      <c r="O61" s="35">
        <f>I61*0.21</f>
        <v>0</v>
      </c>
      <c r="P61">
        <v>3</v>
      </c>
    </row>
    <row r="62">
      <c r="A62" s="29" t="s">
        <v>34</v>
      </c>
      <c r="B62" s="36"/>
      <c r="C62" s="37"/>
      <c r="D62" s="37"/>
      <c r="E62" s="44" t="s">
        <v>31</v>
      </c>
      <c r="F62" s="37"/>
      <c r="G62" s="37"/>
      <c r="H62" s="37"/>
      <c r="I62" s="37"/>
      <c r="J62" s="38"/>
    </row>
    <row r="63" ht="75">
      <c r="A63" s="29" t="s">
        <v>36</v>
      </c>
      <c r="B63" s="36"/>
      <c r="C63" s="37"/>
      <c r="D63" s="37"/>
      <c r="E63" s="39" t="s">
        <v>735</v>
      </c>
      <c r="F63" s="37"/>
      <c r="G63" s="37"/>
      <c r="H63" s="37"/>
      <c r="I63" s="37"/>
      <c r="J63" s="38"/>
    </row>
    <row r="64" ht="300">
      <c r="A64" s="29" t="s">
        <v>38</v>
      </c>
      <c r="B64" s="36"/>
      <c r="C64" s="37"/>
      <c r="D64" s="37"/>
      <c r="E64" s="31" t="s">
        <v>563</v>
      </c>
      <c r="F64" s="37"/>
      <c r="G64" s="37"/>
      <c r="H64" s="37"/>
      <c r="I64" s="37"/>
      <c r="J64" s="38"/>
    </row>
    <row r="65">
      <c r="A65" s="29" t="s">
        <v>29</v>
      </c>
      <c r="B65" s="29">
        <v>14</v>
      </c>
      <c r="C65" s="30" t="s">
        <v>736</v>
      </c>
      <c r="D65" s="29" t="s">
        <v>31</v>
      </c>
      <c r="E65" s="31" t="s">
        <v>737</v>
      </c>
      <c r="F65" s="32" t="s">
        <v>110</v>
      </c>
      <c r="G65" s="33">
        <v>25.305</v>
      </c>
      <c r="H65" s="34">
        <v>0</v>
      </c>
      <c r="I65" s="34">
        <f>ROUND(G65*H65,P4)</f>
        <v>0</v>
      </c>
      <c r="J65" s="29"/>
      <c r="O65" s="35">
        <f>I65*0.21</f>
        <v>0</v>
      </c>
      <c r="P65">
        <v>3</v>
      </c>
    </row>
    <row r="66">
      <c r="A66" s="29" t="s">
        <v>34</v>
      </c>
      <c r="B66" s="36"/>
      <c r="C66" s="37"/>
      <c r="D66" s="37"/>
      <c r="E66" s="44" t="s">
        <v>31</v>
      </c>
      <c r="F66" s="37"/>
      <c r="G66" s="37"/>
      <c r="H66" s="37"/>
      <c r="I66" s="37"/>
      <c r="J66" s="38"/>
    </row>
    <row r="67" ht="120">
      <c r="A67" s="29" t="s">
        <v>36</v>
      </c>
      <c r="B67" s="36"/>
      <c r="C67" s="37"/>
      <c r="D67" s="37"/>
      <c r="E67" s="39" t="s">
        <v>738</v>
      </c>
      <c r="F67" s="37"/>
      <c r="G67" s="37"/>
      <c r="H67" s="37"/>
      <c r="I67" s="37"/>
      <c r="J67" s="38"/>
    </row>
    <row r="68" ht="409.5">
      <c r="A68" s="29" t="s">
        <v>38</v>
      </c>
      <c r="B68" s="36"/>
      <c r="C68" s="37"/>
      <c r="D68" s="37"/>
      <c r="E68" s="31" t="s">
        <v>568</v>
      </c>
      <c r="F68" s="37"/>
      <c r="G68" s="37"/>
      <c r="H68" s="37"/>
      <c r="I68" s="37"/>
      <c r="J68" s="38"/>
    </row>
    <row r="69">
      <c r="A69" s="29" t="s">
        <v>29</v>
      </c>
      <c r="B69" s="29">
        <v>15</v>
      </c>
      <c r="C69" s="30" t="s">
        <v>680</v>
      </c>
      <c r="D69" s="29" t="s">
        <v>31</v>
      </c>
      <c r="E69" s="31" t="s">
        <v>681</v>
      </c>
      <c r="F69" s="32" t="s">
        <v>110</v>
      </c>
      <c r="G69" s="33">
        <v>95.760000000000005</v>
      </c>
      <c r="H69" s="34">
        <v>0</v>
      </c>
      <c r="I69" s="34">
        <f>ROUND(G69*H69,P4)</f>
        <v>0</v>
      </c>
      <c r="J69" s="29"/>
      <c r="O69" s="35">
        <f>I69*0.21</f>
        <v>0</v>
      </c>
      <c r="P69">
        <v>3</v>
      </c>
    </row>
    <row r="70">
      <c r="A70" s="29" t="s">
        <v>34</v>
      </c>
      <c r="B70" s="36"/>
      <c r="C70" s="37"/>
      <c r="D70" s="37"/>
      <c r="E70" s="44" t="s">
        <v>31</v>
      </c>
      <c r="F70" s="37"/>
      <c r="G70" s="37"/>
      <c r="H70" s="37"/>
      <c r="I70" s="37"/>
      <c r="J70" s="38"/>
    </row>
    <row r="71" ht="120">
      <c r="A71" s="29" t="s">
        <v>36</v>
      </c>
      <c r="B71" s="36"/>
      <c r="C71" s="37"/>
      <c r="D71" s="37"/>
      <c r="E71" s="39" t="s">
        <v>739</v>
      </c>
      <c r="F71" s="37"/>
      <c r="G71" s="37"/>
      <c r="H71" s="37"/>
      <c r="I71" s="37"/>
      <c r="J71" s="38"/>
    </row>
    <row r="72" ht="409.5">
      <c r="A72" s="29" t="s">
        <v>38</v>
      </c>
      <c r="B72" s="36"/>
      <c r="C72" s="37"/>
      <c r="D72" s="37"/>
      <c r="E72" s="31" t="s">
        <v>568</v>
      </c>
      <c r="F72" s="37"/>
      <c r="G72" s="37"/>
      <c r="H72" s="37"/>
      <c r="I72" s="37"/>
      <c r="J72" s="38"/>
    </row>
    <row r="73">
      <c r="A73" s="29" t="s">
        <v>29</v>
      </c>
      <c r="B73" s="29">
        <v>16</v>
      </c>
      <c r="C73" s="30" t="s">
        <v>683</v>
      </c>
      <c r="D73" s="29" t="s">
        <v>31</v>
      </c>
      <c r="E73" s="31" t="s">
        <v>684</v>
      </c>
      <c r="F73" s="32" t="s">
        <v>110</v>
      </c>
      <c r="G73" s="33">
        <v>75.260999999999996</v>
      </c>
      <c r="H73" s="34">
        <v>0</v>
      </c>
      <c r="I73" s="34">
        <f>ROUND(G73*H73,P4)</f>
        <v>0</v>
      </c>
      <c r="J73" s="29"/>
      <c r="O73" s="35">
        <f>I73*0.21</f>
        <v>0</v>
      </c>
      <c r="P73">
        <v>3</v>
      </c>
    </row>
    <row r="74">
      <c r="A74" s="29" t="s">
        <v>34</v>
      </c>
      <c r="B74" s="36"/>
      <c r="C74" s="37"/>
      <c r="D74" s="37"/>
      <c r="E74" s="44" t="s">
        <v>31</v>
      </c>
      <c r="F74" s="37"/>
      <c r="G74" s="37"/>
      <c r="H74" s="37"/>
      <c r="I74" s="37"/>
      <c r="J74" s="38"/>
    </row>
    <row r="75" ht="135">
      <c r="A75" s="29" t="s">
        <v>36</v>
      </c>
      <c r="B75" s="36"/>
      <c r="C75" s="37"/>
      <c r="D75" s="37"/>
      <c r="E75" s="39" t="s">
        <v>740</v>
      </c>
      <c r="F75" s="37"/>
      <c r="G75" s="37"/>
      <c r="H75" s="37"/>
      <c r="I75" s="37"/>
      <c r="J75" s="38"/>
    </row>
    <row r="76" ht="60">
      <c r="A76" s="29" t="s">
        <v>38</v>
      </c>
      <c r="B76" s="36"/>
      <c r="C76" s="37"/>
      <c r="D76" s="37"/>
      <c r="E76" s="31" t="s">
        <v>223</v>
      </c>
      <c r="F76" s="37"/>
      <c r="G76" s="37"/>
      <c r="H76" s="37"/>
      <c r="I76" s="37"/>
      <c r="J76" s="38"/>
    </row>
    <row r="77">
      <c r="A77" s="29" t="s">
        <v>29</v>
      </c>
      <c r="B77" s="29">
        <v>17</v>
      </c>
      <c r="C77" s="30" t="s">
        <v>572</v>
      </c>
      <c r="D77" s="29" t="s">
        <v>31</v>
      </c>
      <c r="E77" s="31" t="s">
        <v>573</v>
      </c>
      <c r="F77" s="32" t="s">
        <v>110</v>
      </c>
      <c r="G77" s="33">
        <v>42.695999999999998</v>
      </c>
      <c r="H77" s="34">
        <v>0</v>
      </c>
      <c r="I77" s="34">
        <f>ROUND(G77*H77,P4)</f>
        <v>0</v>
      </c>
      <c r="J77" s="29"/>
      <c r="O77" s="35">
        <f>I77*0.21</f>
        <v>0</v>
      </c>
      <c r="P77">
        <v>3</v>
      </c>
    </row>
    <row r="78">
      <c r="A78" s="29" t="s">
        <v>34</v>
      </c>
      <c r="B78" s="36"/>
      <c r="C78" s="37"/>
      <c r="D78" s="37"/>
      <c r="E78" s="44" t="s">
        <v>31</v>
      </c>
      <c r="F78" s="37"/>
      <c r="G78" s="37"/>
      <c r="H78" s="37"/>
      <c r="I78" s="37"/>
      <c r="J78" s="38"/>
    </row>
    <row r="79" ht="135">
      <c r="A79" s="29" t="s">
        <v>36</v>
      </c>
      <c r="B79" s="36"/>
      <c r="C79" s="37"/>
      <c r="D79" s="37"/>
      <c r="E79" s="39" t="s">
        <v>741</v>
      </c>
      <c r="F79" s="37"/>
      <c r="G79" s="37"/>
      <c r="H79" s="37"/>
      <c r="I79" s="37"/>
      <c r="J79" s="38"/>
    </row>
    <row r="80" ht="360">
      <c r="A80" s="29" t="s">
        <v>38</v>
      </c>
      <c r="B80" s="36"/>
      <c r="C80" s="37"/>
      <c r="D80" s="37"/>
      <c r="E80" s="31" t="s">
        <v>576</v>
      </c>
      <c r="F80" s="37"/>
      <c r="G80" s="37"/>
      <c r="H80" s="37"/>
      <c r="I80" s="37"/>
      <c r="J80" s="38"/>
    </row>
    <row r="81">
      <c r="A81" s="29" t="s">
        <v>29</v>
      </c>
      <c r="B81" s="29">
        <v>18</v>
      </c>
      <c r="C81" s="30" t="s">
        <v>577</v>
      </c>
      <c r="D81" s="29" t="s">
        <v>31</v>
      </c>
      <c r="E81" s="31" t="s">
        <v>578</v>
      </c>
      <c r="F81" s="32" t="s">
        <v>110</v>
      </c>
      <c r="G81" s="33">
        <v>137.5</v>
      </c>
      <c r="H81" s="34">
        <v>0</v>
      </c>
      <c r="I81" s="34">
        <f>ROUND(G81*H81,P4)</f>
        <v>0</v>
      </c>
      <c r="J81" s="29"/>
      <c r="O81" s="35">
        <f>I81*0.21</f>
        <v>0</v>
      </c>
      <c r="P81">
        <v>3</v>
      </c>
    </row>
    <row r="82">
      <c r="A82" s="29" t="s">
        <v>34</v>
      </c>
      <c r="B82" s="36"/>
      <c r="C82" s="37"/>
      <c r="D82" s="37"/>
      <c r="E82" s="44" t="s">
        <v>31</v>
      </c>
      <c r="F82" s="37"/>
      <c r="G82" s="37"/>
      <c r="H82" s="37"/>
      <c r="I82" s="37"/>
      <c r="J82" s="38"/>
    </row>
    <row r="83" ht="105">
      <c r="A83" s="29" t="s">
        <v>36</v>
      </c>
      <c r="B83" s="36"/>
      <c r="C83" s="37"/>
      <c r="D83" s="37"/>
      <c r="E83" s="39" t="s">
        <v>742</v>
      </c>
      <c r="F83" s="37"/>
      <c r="G83" s="37"/>
      <c r="H83" s="37"/>
      <c r="I83" s="37"/>
      <c r="J83" s="38"/>
    </row>
    <row r="84" ht="150">
      <c r="A84" s="29" t="s">
        <v>38</v>
      </c>
      <c r="B84" s="36"/>
      <c r="C84" s="37"/>
      <c r="D84" s="37"/>
      <c r="E84" s="31" t="s">
        <v>581</v>
      </c>
      <c r="F84" s="37"/>
      <c r="G84" s="37"/>
      <c r="H84" s="37"/>
      <c r="I84" s="37"/>
      <c r="J84" s="38"/>
    </row>
    <row r="85">
      <c r="A85" s="23" t="s">
        <v>26</v>
      </c>
      <c r="B85" s="24"/>
      <c r="C85" s="25" t="s">
        <v>224</v>
      </c>
      <c r="D85" s="26"/>
      <c r="E85" s="23" t="s">
        <v>225</v>
      </c>
      <c r="F85" s="26"/>
      <c r="G85" s="26"/>
      <c r="H85" s="26"/>
      <c r="I85" s="27">
        <f>SUMIFS(I86:I113,A86:A113,"P")</f>
        <v>0</v>
      </c>
      <c r="J85" s="28"/>
    </row>
    <row r="86">
      <c r="A86" s="29" t="s">
        <v>29</v>
      </c>
      <c r="B86" s="29">
        <v>19</v>
      </c>
      <c r="C86" s="30" t="s">
        <v>226</v>
      </c>
      <c r="D86" s="29" t="s">
        <v>31</v>
      </c>
      <c r="E86" s="31" t="s">
        <v>227</v>
      </c>
      <c r="F86" s="32" t="s">
        <v>215</v>
      </c>
      <c r="G86" s="33">
        <v>1464</v>
      </c>
      <c r="H86" s="34">
        <v>0</v>
      </c>
      <c r="I86" s="34">
        <f>ROUND(G86*H86,P4)</f>
        <v>0</v>
      </c>
      <c r="J86" s="29"/>
      <c r="O86" s="35">
        <f>I86*0.21</f>
        <v>0</v>
      </c>
      <c r="P86">
        <v>3</v>
      </c>
    </row>
    <row r="87">
      <c r="A87" s="29" t="s">
        <v>34</v>
      </c>
      <c r="B87" s="36"/>
      <c r="C87" s="37"/>
      <c r="D87" s="37"/>
      <c r="E87" s="44" t="s">
        <v>31</v>
      </c>
      <c r="F87" s="37"/>
      <c r="G87" s="37"/>
      <c r="H87" s="37"/>
      <c r="I87" s="37"/>
      <c r="J87" s="38"/>
    </row>
    <row r="88" ht="75">
      <c r="A88" s="29" t="s">
        <v>36</v>
      </c>
      <c r="B88" s="36"/>
      <c r="C88" s="37"/>
      <c r="D88" s="37"/>
      <c r="E88" s="39" t="s">
        <v>743</v>
      </c>
      <c r="F88" s="37"/>
      <c r="G88" s="37"/>
      <c r="H88" s="37"/>
      <c r="I88" s="37"/>
      <c r="J88" s="38"/>
    </row>
    <row r="89" ht="60">
      <c r="A89" s="29" t="s">
        <v>38</v>
      </c>
      <c r="B89" s="36"/>
      <c r="C89" s="37"/>
      <c r="D89" s="37"/>
      <c r="E89" s="31" t="s">
        <v>229</v>
      </c>
      <c r="F89" s="37"/>
      <c r="G89" s="37"/>
      <c r="H89" s="37"/>
      <c r="I89" s="37"/>
      <c r="J89" s="38"/>
    </row>
    <row r="90">
      <c r="A90" s="29" t="s">
        <v>29</v>
      </c>
      <c r="B90" s="29">
        <v>20</v>
      </c>
      <c r="C90" s="30" t="s">
        <v>594</v>
      </c>
      <c r="D90" s="29" t="s">
        <v>31</v>
      </c>
      <c r="E90" s="31" t="s">
        <v>595</v>
      </c>
      <c r="F90" s="32" t="s">
        <v>215</v>
      </c>
      <c r="G90" s="33">
        <v>114.25</v>
      </c>
      <c r="H90" s="34">
        <v>0</v>
      </c>
      <c r="I90" s="34">
        <f>ROUND(G90*H90,P4)</f>
        <v>0</v>
      </c>
      <c r="J90" s="29"/>
      <c r="O90" s="35">
        <f>I90*0.21</f>
        <v>0</v>
      </c>
      <c r="P90">
        <v>3</v>
      </c>
    </row>
    <row r="91">
      <c r="A91" s="29" t="s">
        <v>34</v>
      </c>
      <c r="B91" s="36"/>
      <c r="C91" s="37"/>
      <c r="D91" s="37"/>
      <c r="E91" s="44" t="s">
        <v>31</v>
      </c>
      <c r="F91" s="37"/>
      <c r="G91" s="37"/>
      <c r="H91" s="37"/>
      <c r="I91" s="37"/>
      <c r="J91" s="38"/>
    </row>
    <row r="92" ht="75">
      <c r="A92" s="29" t="s">
        <v>36</v>
      </c>
      <c r="B92" s="36"/>
      <c r="C92" s="37"/>
      <c r="D92" s="37"/>
      <c r="E92" s="39" t="s">
        <v>744</v>
      </c>
      <c r="F92" s="37"/>
      <c r="G92" s="37"/>
      <c r="H92" s="37"/>
      <c r="I92" s="37"/>
      <c r="J92" s="38"/>
    </row>
    <row r="93" ht="45">
      <c r="A93" s="29" t="s">
        <v>38</v>
      </c>
      <c r="B93" s="36"/>
      <c r="C93" s="37"/>
      <c r="D93" s="37"/>
      <c r="E93" s="31" t="s">
        <v>598</v>
      </c>
      <c r="F93" s="37"/>
      <c r="G93" s="37"/>
      <c r="H93" s="37"/>
      <c r="I93" s="37"/>
      <c r="J93" s="38"/>
    </row>
    <row r="94">
      <c r="A94" s="29" t="s">
        <v>29</v>
      </c>
      <c r="B94" s="29">
        <v>21</v>
      </c>
      <c r="C94" s="30" t="s">
        <v>230</v>
      </c>
      <c r="D94" s="29" t="s">
        <v>31</v>
      </c>
      <c r="E94" s="31" t="s">
        <v>231</v>
      </c>
      <c r="F94" s="32" t="s">
        <v>215</v>
      </c>
      <c r="G94" s="33">
        <v>1202</v>
      </c>
      <c r="H94" s="34">
        <v>0</v>
      </c>
      <c r="I94" s="34">
        <f>ROUND(G94*H94,P4)</f>
        <v>0</v>
      </c>
      <c r="J94" s="29"/>
      <c r="O94" s="35">
        <f>I94*0.21</f>
        <v>0</v>
      </c>
      <c r="P94">
        <v>3</v>
      </c>
    </row>
    <row r="95">
      <c r="A95" s="29" t="s">
        <v>34</v>
      </c>
      <c r="B95" s="36"/>
      <c r="C95" s="37"/>
      <c r="D95" s="37"/>
      <c r="E95" s="44" t="s">
        <v>31</v>
      </c>
      <c r="F95" s="37"/>
      <c r="G95" s="37"/>
      <c r="H95" s="37"/>
      <c r="I95" s="37"/>
      <c r="J95" s="38"/>
    </row>
    <row r="96" ht="75">
      <c r="A96" s="29" t="s">
        <v>36</v>
      </c>
      <c r="B96" s="36"/>
      <c r="C96" s="37"/>
      <c r="D96" s="37"/>
      <c r="E96" s="39" t="s">
        <v>745</v>
      </c>
      <c r="F96" s="37"/>
      <c r="G96" s="37"/>
      <c r="H96" s="37"/>
      <c r="I96" s="37"/>
      <c r="J96" s="38"/>
    </row>
    <row r="97" ht="75">
      <c r="A97" s="29" t="s">
        <v>38</v>
      </c>
      <c r="B97" s="36"/>
      <c r="C97" s="37"/>
      <c r="D97" s="37"/>
      <c r="E97" s="31" t="s">
        <v>233</v>
      </c>
      <c r="F97" s="37"/>
      <c r="G97" s="37"/>
      <c r="H97" s="37"/>
      <c r="I97" s="37"/>
      <c r="J97" s="38"/>
    </row>
    <row r="98">
      <c r="A98" s="29" t="s">
        <v>29</v>
      </c>
      <c r="B98" s="29">
        <v>22</v>
      </c>
      <c r="C98" s="30" t="s">
        <v>238</v>
      </c>
      <c r="D98" s="29" t="s">
        <v>31</v>
      </c>
      <c r="E98" s="31" t="s">
        <v>239</v>
      </c>
      <c r="F98" s="32" t="s">
        <v>215</v>
      </c>
      <c r="G98" s="33">
        <v>1202</v>
      </c>
      <c r="H98" s="34">
        <v>0</v>
      </c>
      <c r="I98" s="34">
        <f>ROUND(G98*H98,P4)</f>
        <v>0</v>
      </c>
      <c r="J98" s="29"/>
      <c r="O98" s="35">
        <f>I98*0.21</f>
        <v>0</v>
      </c>
      <c r="P98">
        <v>3</v>
      </c>
    </row>
    <row r="99">
      <c r="A99" s="29" t="s">
        <v>34</v>
      </c>
      <c r="B99" s="36"/>
      <c r="C99" s="37"/>
      <c r="D99" s="37"/>
      <c r="E99" s="44" t="s">
        <v>31</v>
      </c>
      <c r="F99" s="37"/>
      <c r="G99" s="37"/>
      <c r="H99" s="37"/>
      <c r="I99" s="37"/>
      <c r="J99" s="38"/>
    </row>
    <row r="100" ht="90">
      <c r="A100" s="29" t="s">
        <v>36</v>
      </c>
      <c r="B100" s="36"/>
      <c r="C100" s="37"/>
      <c r="D100" s="37"/>
      <c r="E100" s="39" t="s">
        <v>746</v>
      </c>
      <c r="F100" s="37"/>
      <c r="G100" s="37"/>
      <c r="H100" s="37"/>
      <c r="I100" s="37"/>
      <c r="J100" s="38"/>
    </row>
    <row r="101" ht="165">
      <c r="A101" s="29" t="s">
        <v>38</v>
      </c>
      <c r="B101" s="36"/>
      <c r="C101" s="37"/>
      <c r="D101" s="37"/>
      <c r="E101" s="31" t="s">
        <v>241</v>
      </c>
      <c r="F101" s="37"/>
      <c r="G101" s="37"/>
      <c r="H101" s="37"/>
      <c r="I101" s="37"/>
      <c r="J101" s="38"/>
    </row>
    <row r="102">
      <c r="A102" s="29" t="s">
        <v>29</v>
      </c>
      <c r="B102" s="29">
        <v>23</v>
      </c>
      <c r="C102" s="30" t="s">
        <v>747</v>
      </c>
      <c r="D102" s="29" t="s">
        <v>31</v>
      </c>
      <c r="E102" s="31" t="s">
        <v>748</v>
      </c>
      <c r="F102" s="32" t="s">
        <v>215</v>
      </c>
      <c r="G102" s="33">
        <v>960</v>
      </c>
      <c r="H102" s="34">
        <v>0</v>
      </c>
      <c r="I102" s="34">
        <f>ROUND(G102*H102,P4)</f>
        <v>0</v>
      </c>
      <c r="J102" s="29"/>
      <c r="O102" s="35">
        <f>I102*0.21</f>
        <v>0</v>
      </c>
      <c r="P102">
        <v>3</v>
      </c>
    </row>
    <row r="103">
      <c r="A103" s="29" t="s">
        <v>34</v>
      </c>
      <c r="B103" s="36"/>
      <c r="C103" s="37"/>
      <c r="D103" s="37"/>
      <c r="E103" s="44" t="s">
        <v>31</v>
      </c>
      <c r="F103" s="37"/>
      <c r="G103" s="37"/>
      <c r="H103" s="37"/>
      <c r="I103" s="37"/>
      <c r="J103" s="38"/>
    </row>
    <row r="104" ht="90">
      <c r="A104" s="29" t="s">
        <v>36</v>
      </c>
      <c r="B104" s="36"/>
      <c r="C104" s="37"/>
      <c r="D104" s="37"/>
      <c r="E104" s="39" t="s">
        <v>749</v>
      </c>
      <c r="F104" s="37"/>
      <c r="G104" s="37"/>
      <c r="H104" s="37"/>
      <c r="I104" s="37"/>
      <c r="J104" s="38"/>
    </row>
    <row r="105" ht="165">
      <c r="A105" s="29" t="s">
        <v>38</v>
      </c>
      <c r="B105" s="36"/>
      <c r="C105" s="37"/>
      <c r="D105" s="37"/>
      <c r="E105" s="31" t="s">
        <v>241</v>
      </c>
      <c r="F105" s="37"/>
      <c r="G105" s="37"/>
      <c r="H105" s="37"/>
      <c r="I105" s="37"/>
      <c r="J105" s="38"/>
    </row>
    <row r="106">
      <c r="A106" s="29" t="s">
        <v>29</v>
      </c>
      <c r="B106" s="29">
        <v>24</v>
      </c>
      <c r="C106" s="30" t="s">
        <v>692</v>
      </c>
      <c r="D106" s="29" t="s">
        <v>31</v>
      </c>
      <c r="E106" s="31" t="s">
        <v>693</v>
      </c>
      <c r="F106" s="32" t="s">
        <v>215</v>
      </c>
      <c r="G106" s="33">
        <v>242</v>
      </c>
      <c r="H106" s="34">
        <v>0</v>
      </c>
      <c r="I106" s="34">
        <f>ROUND(G106*H106,P4)</f>
        <v>0</v>
      </c>
      <c r="J106" s="29"/>
      <c r="O106" s="35">
        <f>I106*0.21</f>
        <v>0</v>
      </c>
      <c r="P106">
        <v>3</v>
      </c>
    </row>
    <row r="107">
      <c r="A107" s="29" t="s">
        <v>34</v>
      </c>
      <c r="B107" s="36"/>
      <c r="C107" s="37"/>
      <c r="D107" s="37"/>
      <c r="E107" s="44" t="s">
        <v>31</v>
      </c>
      <c r="F107" s="37"/>
      <c r="G107" s="37"/>
      <c r="H107" s="37"/>
      <c r="I107" s="37"/>
      <c r="J107" s="38"/>
    </row>
    <row r="108" ht="75">
      <c r="A108" s="29" t="s">
        <v>36</v>
      </c>
      <c r="B108" s="36"/>
      <c r="C108" s="37"/>
      <c r="D108" s="37"/>
      <c r="E108" s="39" t="s">
        <v>750</v>
      </c>
      <c r="F108" s="37"/>
      <c r="G108" s="37"/>
      <c r="H108" s="37"/>
      <c r="I108" s="37"/>
      <c r="J108" s="38"/>
    </row>
    <row r="109" ht="165">
      <c r="A109" s="29" t="s">
        <v>38</v>
      </c>
      <c r="B109" s="36"/>
      <c r="C109" s="37"/>
      <c r="D109" s="37"/>
      <c r="E109" s="31" t="s">
        <v>241</v>
      </c>
      <c r="F109" s="37"/>
      <c r="G109" s="37"/>
      <c r="H109" s="37"/>
      <c r="I109" s="37"/>
      <c r="J109" s="38"/>
    </row>
    <row r="110">
      <c r="A110" s="29" t="s">
        <v>29</v>
      </c>
      <c r="B110" s="29">
        <v>25</v>
      </c>
      <c r="C110" s="30" t="s">
        <v>751</v>
      </c>
      <c r="D110" s="29" t="s">
        <v>31</v>
      </c>
      <c r="E110" s="31" t="s">
        <v>752</v>
      </c>
      <c r="F110" s="32" t="s">
        <v>215</v>
      </c>
      <c r="G110" s="33">
        <v>145.75</v>
      </c>
      <c r="H110" s="34">
        <v>0</v>
      </c>
      <c r="I110" s="34">
        <f>ROUND(G110*H110,P4)</f>
        <v>0</v>
      </c>
      <c r="J110" s="29"/>
      <c r="O110" s="35">
        <f>I110*0.21</f>
        <v>0</v>
      </c>
      <c r="P110">
        <v>3</v>
      </c>
    </row>
    <row r="111">
      <c r="A111" s="29" t="s">
        <v>34</v>
      </c>
      <c r="B111" s="36"/>
      <c r="C111" s="37"/>
      <c r="D111" s="37"/>
      <c r="E111" s="44" t="s">
        <v>31</v>
      </c>
      <c r="F111" s="37"/>
      <c r="G111" s="37"/>
      <c r="H111" s="37"/>
      <c r="I111" s="37"/>
      <c r="J111" s="38"/>
    </row>
    <row r="112" ht="105">
      <c r="A112" s="29" t="s">
        <v>36</v>
      </c>
      <c r="B112" s="36"/>
      <c r="C112" s="37"/>
      <c r="D112" s="37"/>
      <c r="E112" s="39" t="s">
        <v>753</v>
      </c>
      <c r="F112" s="37"/>
      <c r="G112" s="37"/>
      <c r="H112" s="37"/>
      <c r="I112" s="37"/>
      <c r="J112" s="38"/>
    </row>
    <row r="113" ht="195">
      <c r="A113" s="29" t="s">
        <v>38</v>
      </c>
      <c r="B113" s="36"/>
      <c r="C113" s="37"/>
      <c r="D113" s="37"/>
      <c r="E113" s="31" t="s">
        <v>254</v>
      </c>
      <c r="F113" s="37"/>
      <c r="G113" s="37"/>
      <c r="H113" s="37"/>
      <c r="I113" s="37"/>
      <c r="J113" s="38"/>
    </row>
    <row r="114">
      <c r="A114" s="23" t="s">
        <v>26</v>
      </c>
      <c r="B114" s="24"/>
      <c r="C114" s="25" t="s">
        <v>262</v>
      </c>
      <c r="D114" s="26"/>
      <c r="E114" s="23" t="s">
        <v>263</v>
      </c>
      <c r="F114" s="26"/>
      <c r="G114" s="26"/>
      <c r="H114" s="26"/>
      <c r="I114" s="27">
        <f>SUMIFS(I115:I126,A115:A126,"P")</f>
        <v>0</v>
      </c>
      <c r="J114" s="28"/>
    </row>
    <row r="115">
      <c r="A115" s="29" t="s">
        <v>29</v>
      </c>
      <c r="B115" s="29">
        <v>26</v>
      </c>
      <c r="C115" s="30" t="s">
        <v>754</v>
      </c>
      <c r="D115" s="29" t="s">
        <v>31</v>
      </c>
      <c r="E115" s="31" t="s">
        <v>755</v>
      </c>
      <c r="F115" s="32" t="s">
        <v>191</v>
      </c>
      <c r="G115" s="33">
        <v>97</v>
      </c>
      <c r="H115" s="34">
        <v>0</v>
      </c>
      <c r="I115" s="34">
        <f>ROUND(G115*H115,P4)</f>
        <v>0</v>
      </c>
      <c r="J115" s="29"/>
      <c r="O115" s="35">
        <f>I115*0.21</f>
        <v>0</v>
      </c>
      <c r="P115">
        <v>3</v>
      </c>
    </row>
    <row r="116">
      <c r="A116" s="29" t="s">
        <v>34</v>
      </c>
      <c r="B116" s="36"/>
      <c r="C116" s="37"/>
      <c r="D116" s="37"/>
      <c r="E116" s="44" t="s">
        <v>31</v>
      </c>
      <c r="F116" s="37"/>
      <c r="G116" s="37"/>
      <c r="H116" s="37"/>
      <c r="I116" s="37"/>
      <c r="J116" s="38"/>
    </row>
    <row r="117" ht="90">
      <c r="A117" s="29" t="s">
        <v>36</v>
      </c>
      <c r="B117" s="36"/>
      <c r="C117" s="37"/>
      <c r="D117" s="37"/>
      <c r="E117" s="39" t="s">
        <v>756</v>
      </c>
      <c r="F117" s="37"/>
      <c r="G117" s="37"/>
      <c r="H117" s="37"/>
      <c r="I117" s="37"/>
      <c r="J117" s="38"/>
    </row>
    <row r="118" ht="315">
      <c r="A118" s="29" t="s">
        <v>38</v>
      </c>
      <c r="B118" s="36"/>
      <c r="C118" s="37"/>
      <c r="D118" s="37"/>
      <c r="E118" s="31" t="s">
        <v>267</v>
      </c>
      <c r="F118" s="37"/>
      <c r="G118" s="37"/>
      <c r="H118" s="37"/>
      <c r="I118" s="37"/>
      <c r="J118" s="38"/>
    </row>
    <row r="119">
      <c r="A119" s="29" t="s">
        <v>29</v>
      </c>
      <c r="B119" s="29">
        <v>27</v>
      </c>
      <c r="C119" s="30" t="s">
        <v>698</v>
      </c>
      <c r="D119" s="29" t="s">
        <v>31</v>
      </c>
      <c r="E119" s="31" t="s">
        <v>699</v>
      </c>
      <c r="F119" s="32" t="s">
        <v>48</v>
      </c>
      <c r="G119" s="33">
        <v>4</v>
      </c>
      <c r="H119" s="34">
        <v>0</v>
      </c>
      <c r="I119" s="34">
        <f>ROUND(G119*H119,P4)</f>
        <v>0</v>
      </c>
      <c r="J119" s="29"/>
      <c r="O119" s="35">
        <f>I119*0.21</f>
        <v>0</v>
      </c>
      <c r="P119">
        <v>3</v>
      </c>
    </row>
    <row r="120">
      <c r="A120" s="29" t="s">
        <v>34</v>
      </c>
      <c r="B120" s="36"/>
      <c r="C120" s="37"/>
      <c r="D120" s="37"/>
      <c r="E120" s="44" t="s">
        <v>31</v>
      </c>
      <c r="F120" s="37"/>
      <c r="G120" s="37"/>
      <c r="H120" s="37"/>
      <c r="I120" s="37"/>
      <c r="J120" s="38"/>
    </row>
    <row r="121" ht="75">
      <c r="A121" s="29" t="s">
        <v>36</v>
      </c>
      <c r="B121" s="36"/>
      <c r="C121" s="37"/>
      <c r="D121" s="37"/>
      <c r="E121" s="39" t="s">
        <v>757</v>
      </c>
      <c r="F121" s="37"/>
      <c r="G121" s="37"/>
      <c r="H121" s="37"/>
      <c r="I121" s="37"/>
      <c r="J121" s="38"/>
    </row>
    <row r="122" ht="195">
      <c r="A122" s="29" t="s">
        <v>38</v>
      </c>
      <c r="B122" s="36"/>
      <c r="C122" s="37"/>
      <c r="D122" s="37"/>
      <c r="E122" s="31" t="s">
        <v>701</v>
      </c>
      <c r="F122" s="37"/>
      <c r="G122" s="37"/>
      <c r="H122" s="37"/>
      <c r="I122" s="37"/>
      <c r="J122" s="38"/>
    </row>
    <row r="123">
      <c r="A123" s="29" t="s">
        <v>29</v>
      </c>
      <c r="B123" s="29">
        <v>28</v>
      </c>
      <c r="C123" s="30" t="s">
        <v>758</v>
      </c>
      <c r="D123" s="29" t="s">
        <v>31</v>
      </c>
      <c r="E123" s="31" t="s">
        <v>759</v>
      </c>
      <c r="F123" s="32" t="s">
        <v>110</v>
      </c>
      <c r="G123" s="33">
        <v>12.6</v>
      </c>
      <c r="H123" s="34">
        <v>0</v>
      </c>
      <c r="I123" s="34">
        <f>ROUND(G123*H123,P4)</f>
        <v>0</v>
      </c>
      <c r="J123" s="29"/>
      <c r="O123" s="35">
        <f>I123*0.21</f>
        <v>0</v>
      </c>
      <c r="P123">
        <v>3</v>
      </c>
    </row>
    <row r="124">
      <c r="A124" s="29" t="s">
        <v>34</v>
      </c>
      <c r="B124" s="36"/>
      <c r="C124" s="37"/>
      <c r="D124" s="37"/>
      <c r="E124" s="44" t="s">
        <v>31</v>
      </c>
      <c r="F124" s="37"/>
      <c r="G124" s="37"/>
      <c r="H124" s="37"/>
      <c r="I124" s="37"/>
      <c r="J124" s="38"/>
    </row>
    <row r="125" ht="60">
      <c r="A125" s="29" t="s">
        <v>36</v>
      </c>
      <c r="B125" s="36"/>
      <c r="C125" s="37"/>
      <c r="D125" s="37"/>
      <c r="E125" s="39" t="s">
        <v>760</v>
      </c>
      <c r="F125" s="37"/>
      <c r="G125" s="37"/>
      <c r="H125" s="37"/>
      <c r="I125" s="37"/>
      <c r="J125" s="38"/>
    </row>
    <row r="126" ht="409.5">
      <c r="A126" s="29" t="s">
        <v>38</v>
      </c>
      <c r="B126" s="36"/>
      <c r="C126" s="37"/>
      <c r="D126" s="37"/>
      <c r="E126" s="31" t="s">
        <v>568</v>
      </c>
      <c r="F126" s="37"/>
      <c r="G126" s="37"/>
      <c r="H126" s="37"/>
      <c r="I126" s="37"/>
      <c r="J126" s="38"/>
    </row>
    <row r="127">
      <c r="A127" s="23" t="s">
        <v>26</v>
      </c>
      <c r="B127" s="24"/>
      <c r="C127" s="25" t="s">
        <v>283</v>
      </c>
      <c r="D127" s="26"/>
      <c r="E127" s="23" t="s">
        <v>284</v>
      </c>
      <c r="F127" s="26"/>
      <c r="G127" s="26"/>
      <c r="H127" s="26"/>
      <c r="I127" s="27">
        <f>SUMIFS(I128:I135,A128:A135,"P")</f>
        <v>0</v>
      </c>
      <c r="J127" s="28"/>
    </row>
    <row r="128">
      <c r="A128" s="29" t="s">
        <v>29</v>
      </c>
      <c r="B128" s="29">
        <v>29</v>
      </c>
      <c r="C128" s="30" t="s">
        <v>761</v>
      </c>
      <c r="D128" s="29" t="s">
        <v>31</v>
      </c>
      <c r="E128" s="31" t="s">
        <v>762</v>
      </c>
      <c r="F128" s="32" t="s">
        <v>191</v>
      </c>
      <c r="G128" s="33">
        <v>22</v>
      </c>
      <c r="H128" s="34">
        <v>0</v>
      </c>
      <c r="I128" s="34">
        <f>ROUND(G128*H128,P4)</f>
        <v>0</v>
      </c>
      <c r="J128" s="29"/>
      <c r="O128" s="35">
        <f>I128*0.21</f>
        <v>0</v>
      </c>
      <c r="P128">
        <v>3</v>
      </c>
    </row>
    <row r="129">
      <c r="A129" s="29" t="s">
        <v>34</v>
      </c>
      <c r="B129" s="36"/>
      <c r="C129" s="37"/>
      <c r="D129" s="37"/>
      <c r="E129" s="44" t="s">
        <v>31</v>
      </c>
      <c r="F129" s="37"/>
      <c r="G129" s="37"/>
      <c r="H129" s="37"/>
      <c r="I129" s="37"/>
      <c r="J129" s="38"/>
    </row>
    <row r="130" ht="60">
      <c r="A130" s="29" t="s">
        <v>36</v>
      </c>
      <c r="B130" s="36"/>
      <c r="C130" s="37"/>
      <c r="D130" s="37"/>
      <c r="E130" s="39" t="s">
        <v>763</v>
      </c>
      <c r="F130" s="37"/>
      <c r="G130" s="37"/>
      <c r="H130" s="37"/>
      <c r="I130" s="37"/>
      <c r="J130" s="38"/>
    </row>
    <row r="131" ht="75">
      <c r="A131" s="29" t="s">
        <v>38</v>
      </c>
      <c r="B131" s="36"/>
      <c r="C131" s="37"/>
      <c r="D131" s="37"/>
      <c r="E131" s="31" t="s">
        <v>764</v>
      </c>
      <c r="F131" s="37"/>
      <c r="G131" s="37"/>
      <c r="H131" s="37"/>
      <c r="I131" s="37"/>
      <c r="J131" s="38"/>
    </row>
    <row r="132">
      <c r="A132" s="29" t="s">
        <v>29</v>
      </c>
      <c r="B132" s="29">
        <v>30</v>
      </c>
      <c r="C132" s="30" t="s">
        <v>765</v>
      </c>
      <c r="D132" s="29" t="s">
        <v>31</v>
      </c>
      <c r="E132" s="31" t="s">
        <v>766</v>
      </c>
      <c r="F132" s="32" t="s">
        <v>191</v>
      </c>
      <c r="G132" s="33">
        <v>21</v>
      </c>
      <c r="H132" s="34">
        <v>0</v>
      </c>
      <c r="I132" s="34">
        <f>ROUND(G132*H132,P4)</f>
        <v>0</v>
      </c>
      <c r="J132" s="29"/>
      <c r="O132" s="35">
        <f>I132*0.21</f>
        <v>0</v>
      </c>
      <c r="P132">
        <v>3</v>
      </c>
    </row>
    <row r="133">
      <c r="A133" s="29" t="s">
        <v>34</v>
      </c>
      <c r="B133" s="36"/>
      <c r="C133" s="37"/>
      <c r="D133" s="37"/>
      <c r="E133" s="44" t="s">
        <v>31</v>
      </c>
      <c r="F133" s="37"/>
      <c r="G133" s="37"/>
      <c r="H133" s="37"/>
      <c r="I133" s="37"/>
      <c r="J133" s="38"/>
    </row>
    <row r="134" ht="75">
      <c r="A134" s="29" t="s">
        <v>36</v>
      </c>
      <c r="B134" s="36"/>
      <c r="C134" s="37"/>
      <c r="D134" s="37"/>
      <c r="E134" s="39" t="s">
        <v>767</v>
      </c>
      <c r="F134" s="37"/>
      <c r="G134" s="37"/>
      <c r="H134" s="37"/>
      <c r="I134" s="37"/>
      <c r="J134" s="38"/>
    </row>
    <row r="135" ht="75">
      <c r="A135" s="29" t="s">
        <v>38</v>
      </c>
      <c r="B135" s="40"/>
      <c r="C135" s="41"/>
      <c r="D135" s="41"/>
      <c r="E135" s="31" t="s">
        <v>768</v>
      </c>
      <c r="F135" s="41"/>
      <c r="G135" s="41"/>
      <c r="H135" s="41"/>
      <c r="I135" s="41"/>
      <c r="J135" s="43"/>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3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147</v>
      </c>
      <c r="I3" s="16">
        <f>SUMIFS(I10:I110,A10:A110,"SD")</f>
        <v>0</v>
      </c>
      <c r="J3" s="9"/>
      <c r="O3">
        <v>0</v>
      </c>
      <c r="P3">
        <v>2</v>
      </c>
    </row>
    <row r="4">
      <c r="A4" s="10" t="s">
        <v>8</v>
      </c>
      <c r="B4" s="11" t="s">
        <v>9</v>
      </c>
      <c r="C4" s="12" t="s">
        <v>473</v>
      </c>
      <c r="D4" s="13"/>
      <c r="E4" s="14" t="s">
        <v>474</v>
      </c>
      <c r="F4" s="7"/>
      <c r="G4" s="7"/>
      <c r="H4" s="7"/>
      <c r="I4" s="7"/>
      <c r="J4" s="9"/>
      <c r="O4">
        <v>0.14999999999999999</v>
      </c>
      <c r="P4">
        <v>2</v>
      </c>
    </row>
    <row r="5">
      <c r="A5" s="10" t="s">
        <v>12</v>
      </c>
      <c r="B5" s="11" t="s">
        <v>9</v>
      </c>
      <c r="C5" s="12" t="s">
        <v>475</v>
      </c>
      <c r="D5" s="13"/>
      <c r="E5" s="14" t="s">
        <v>476</v>
      </c>
      <c r="F5" s="7"/>
      <c r="G5" s="7"/>
      <c r="H5" s="7"/>
      <c r="I5" s="7"/>
      <c r="J5" s="9"/>
      <c r="O5">
        <v>0.20999999999999999</v>
      </c>
    </row>
    <row r="6">
      <c r="A6" s="10" t="s">
        <v>477</v>
      </c>
      <c r="B6" s="11" t="s">
        <v>13</v>
      </c>
      <c r="C6" s="12" t="s">
        <v>147</v>
      </c>
      <c r="D6" s="13"/>
      <c r="E6" s="14" t="s">
        <v>148</v>
      </c>
      <c r="F6" s="7"/>
      <c r="G6" s="7"/>
      <c r="H6" s="7"/>
      <c r="I6" s="7"/>
      <c r="J6" s="9"/>
    </row>
    <row r="7">
      <c r="A7" s="17" t="s">
        <v>15</v>
      </c>
      <c r="B7" s="18" t="s">
        <v>16</v>
      </c>
      <c r="C7" s="19" t="s">
        <v>17</v>
      </c>
      <c r="D7" s="19" t="s">
        <v>18</v>
      </c>
      <c r="E7" s="19" t="s">
        <v>19</v>
      </c>
      <c r="F7" s="19" t="s">
        <v>20</v>
      </c>
      <c r="G7" s="19" t="s">
        <v>21</v>
      </c>
      <c r="H7" s="19" t="s">
        <v>22</v>
      </c>
      <c r="I7" s="19"/>
      <c r="J7" s="20" t="s">
        <v>23</v>
      </c>
    </row>
    <row r="8">
      <c r="A8" s="17"/>
      <c r="B8" s="18"/>
      <c r="C8" s="19"/>
      <c r="D8" s="19"/>
      <c r="E8" s="19"/>
      <c r="F8" s="19"/>
      <c r="G8" s="19"/>
      <c r="H8" s="19" t="s">
        <v>24</v>
      </c>
      <c r="I8" s="19" t="s">
        <v>25</v>
      </c>
      <c r="J8" s="20"/>
    </row>
    <row r="9">
      <c r="A9" s="21">
        <v>0</v>
      </c>
      <c r="B9" s="18">
        <v>1</v>
      </c>
      <c r="C9" s="22">
        <v>2</v>
      </c>
      <c r="D9" s="19">
        <v>3</v>
      </c>
      <c r="E9" s="22">
        <v>4</v>
      </c>
      <c r="F9" s="19">
        <v>5</v>
      </c>
      <c r="G9" s="19">
        <v>6</v>
      </c>
      <c r="H9" s="19">
        <v>7</v>
      </c>
      <c r="I9" s="22">
        <v>8</v>
      </c>
      <c r="J9" s="20">
        <v>9</v>
      </c>
    </row>
    <row r="10">
      <c r="A10" s="23" t="s">
        <v>26</v>
      </c>
      <c r="B10" s="24"/>
      <c r="C10" s="25" t="s">
        <v>187</v>
      </c>
      <c r="D10" s="26"/>
      <c r="E10" s="23" t="s">
        <v>188</v>
      </c>
      <c r="F10" s="26"/>
      <c r="G10" s="26"/>
      <c r="H10" s="26"/>
      <c r="I10" s="27">
        <f>SUMIFS(I11:I54,A11:A54,"P")</f>
        <v>0</v>
      </c>
      <c r="J10" s="28"/>
    </row>
    <row r="11">
      <c r="A11" s="29" t="s">
        <v>29</v>
      </c>
      <c r="B11" s="29">
        <v>1</v>
      </c>
      <c r="C11" s="30" t="s">
        <v>501</v>
      </c>
      <c r="D11" s="29" t="s">
        <v>31</v>
      </c>
      <c r="E11" s="31" t="s">
        <v>502</v>
      </c>
      <c r="F11" s="32" t="s">
        <v>110</v>
      </c>
      <c r="G11" s="33">
        <v>238.5</v>
      </c>
      <c r="H11" s="34">
        <v>0</v>
      </c>
      <c r="I11" s="34">
        <f>ROUND(G11*H11,P4)</f>
        <v>0</v>
      </c>
      <c r="J11" s="29"/>
      <c r="O11" s="35">
        <f>I11*0.21</f>
        <v>0</v>
      </c>
      <c r="P11">
        <v>3</v>
      </c>
    </row>
    <row r="12">
      <c r="A12" s="29" t="s">
        <v>34</v>
      </c>
      <c r="B12" s="36"/>
      <c r="C12" s="37"/>
      <c r="D12" s="37"/>
      <c r="E12" s="31" t="s">
        <v>197</v>
      </c>
      <c r="F12" s="37"/>
      <c r="G12" s="37"/>
      <c r="H12" s="37"/>
      <c r="I12" s="37"/>
      <c r="J12" s="38"/>
    </row>
    <row r="13" ht="135">
      <c r="A13" s="29" t="s">
        <v>36</v>
      </c>
      <c r="B13" s="36"/>
      <c r="C13" s="37"/>
      <c r="D13" s="37"/>
      <c r="E13" s="39" t="s">
        <v>769</v>
      </c>
      <c r="F13" s="37"/>
      <c r="G13" s="37"/>
      <c r="H13" s="37"/>
      <c r="I13" s="37"/>
      <c r="J13" s="38"/>
    </row>
    <row r="14" ht="409.5">
      <c r="A14" s="29" t="s">
        <v>38</v>
      </c>
      <c r="B14" s="36"/>
      <c r="C14" s="37"/>
      <c r="D14" s="37"/>
      <c r="E14" s="31" t="s">
        <v>505</v>
      </c>
      <c r="F14" s="37"/>
      <c r="G14" s="37"/>
      <c r="H14" s="37"/>
      <c r="I14" s="37"/>
      <c r="J14" s="38"/>
    </row>
    <row r="15">
      <c r="A15" s="29" t="s">
        <v>29</v>
      </c>
      <c r="B15" s="29">
        <v>2</v>
      </c>
      <c r="C15" s="30" t="s">
        <v>509</v>
      </c>
      <c r="D15" s="29" t="s">
        <v>31</v>
      </c>
      <c r="E15" s="31" t="s">
        <v>510</v>
      </c>
      <c r="F15" s="32" t="s">
        <v>110</v>
      </c>
      <c r="G15" s="33">
        <v>754.5</v>
      </c>
      <c r="H15" s="34">
        <v>0</v>
      </c>
      <c r="I15" s="34">
        <f>ROUND(G15*H15,P4)</f>
        <v>0</v>
      </c>
      <c r="J15" s="29"/>
      <c r="O15" s="35">
        <f>I15*0.21</f>
        <v>0</v>
      </c>
      <c r="P15">
        <v>3</v>
      </c>
    </row>
    <row r="16">
      <c r="A16" s="29" t="s">
        <v>34</v>
      </c>
      <c r="B16" s="36"/>
      <c r="C16" s="37"/>
      <c r="D16" s="37"/>
      <c r="E16" s="44" t="s">
        <v>31</v>
      </c>
      <c r="F16" s="37"/>
      <c r="G16" s="37"/>
      <c r="H16" s="37"/>
      <c r="I16" s="37"/>
      <c r="J16" s="38"/>
    </row>
    <row r="17" ht="105">
      <c r="A17" s="29" t="s">
        <v>36</v>
      </c>
      <c r="B17" s="36"/>
      <c r="C17" s="37"/>
      <c r="D17" s="37"/>
      <c r="E17" s="39" t="s">
        <v>770</v>
      </c>
      <c r="F17" s="37"/>
      <c r="G17" s="37"/>
      <c r="H17" s="37"/>
      <c r="I17" s="37"/>
      <c r="J17" s="38"/>
    </row>
    <row r="18" ht="390">
      <c r="A18" s="29" t="s">
        <v>38</v>
      </c>
      <c r="B18" s="36"/>
      <c r="C18" s="37"/>
      <c r="D18" s="37"/>
      <c r="E18" s="31" t="s">
        <v>512</v>
      </c>
      <c r="F18" s="37"/>
      <c r="G18" s="37"/>
      <c r="H18" s="37"/>
      <c r="I18" s="37"/>
      <c r="J18" s="38"/>
    </row>
    <row r="19">
      <c r="A19" s="29" t="s">
        <v>29</v>
      </c>
      <c r="B19" s="29">
        <v>3</v>
      </c>
      <c r="C19" s="30" t="s">
        <v>663</v>
      </c>
      <c r="D19" s="29" t="s">
        <v>31</v>
      </c>
      <c r="E19" s="31" t="s">
        <v>664</v>
      </c>
      <c r="F19" s="32" t="s">
        <v>110</v>
      </c>
      <c r="G19" s="33">
        <v>618.29999999999995</v>
      </c>
      <c r="H19" s="34">
        <v>0</v>
      </c>
      <c r="I19" s="34">
        <f>ROUND(G19*H19,P4)</f>
        <v>0</v>
      </c>
      <c r="J19" s="29"/>
      <c r="O19" s="35">
        <f>I19*0.21</f>
        <v>0</v>
      </c>
      <c r="P19">
        <v>3</v>
      </c>
    </row>
    <row r="20">
      <c r="A20" s="29" t="s">
        <v>34</v>
      </c>
      <c r="B20" s="36"/>
      <c r="C20" s="37"/>
      <c r="D20" s="37"/>
      <c r="E20" s="44" t="s">
        <v>31</v>
      </c>
      <c r="F20" s="37"/>
      <c r="G20" s="37"/>
      <c r="H20" s="37"/>
      <c r="I20" s="37"/>
      <c r="J20" s="38"/>
    </row>
    <row r="21" ht="90">
      <c r="A21" s="29" t="s">
        <v>36</v>
      </c>
      <c r="B21" s="36"/>
      <c r="C21" s="37"/>
      <c r="D21" s="37"/>
      <c r="E21" s="39" t="s">
        <v>771</v>
      </c>
      <c r="F21" s="37"/>
      <c r="G21" s="37"/>
      <c r="H21" s="37"/>
      <c r="I21" s="37"/>
      <c r="J21" s="38"/>
    </row>
    <row r="22" ht="345">
      <c r="A22" s="29" t="s">
        <v>38</v>
      </c>
      <c r="B22" s="36"/>
      <c r="C22" s="37"/>
      <c r="D22" s="37"/>
      <c r="E22" s="31" t="s">
        <v>666</v>
      </c>
      <c r="F22" s="37"/>
      <c r="G22" s="37"/>
      <c r="H22" s="37"/>
      <c r="I22" s="37"/>
      <c r="J22" s="38"/>
    </row>
    <row r="23">
      <c r="A23" s="29" t="s">
        <v>29</v>
      </c>
      <c r="B23" s="29">
        <v>4</v>
      </c>
      <c r="C23" s="30" t="s">
        <v>203</v>
      </c>
      <c r="D23" s="29" t="s">
        <v>31</v>
      </c>
      <c r="E23" s="31" t="s">
        <v>204</v>
      </c>
      <c r="F23" s="32" t="s">
        <v>110</v>
      </c>
      <c r="G23" s="33">
        <v>250.97999999999999</v>
      </c>
      <c r="H23" s="34">
        <v>0</v>
      </c>
      <c r="I23" s="34">
        <f>ROUND(G23*H23,P4)</f>
        <v>0</v>
      </c>
      <c r="J23" s="29"/>
      <c r="O23" s="35">
        <f>I23*0.21</f>
        <v>0</v>
      </c>
      <c r="P23">
        <v>3</v>
      </c>
    </row>
    <row r="24">
      <c r="A24" s="29" t="s">
        <v>34</v>
      </c>
      <c r="B24" s="36"/>
      <c r="C24" s="37"/>
      <c r="D24" s="37"/>
      <c r="E24" s="44" t="s">
        <v>31</v>
      </c>
      <c r="F24" s="37"/>
      <c r="G24" s="37"/>
      <c r="H24" s="37"/>
      <c r="I24" s="37"/>
      <c r="J24" s="38"/>
    </row>
    <row r="25" ht="90">
      <c r="A25" s="29" t="s">
        <v>36</v>
      </c>
      <c r="B25" s="36"/>
      <c r="C25" s="37"/>
      <c r="D25" s="37"/>
      <c r="E25" s="39" t="s">
        <v>772</v>
      </c>
      <c r="F25" s="37"/>
      <c r="G25" s="37"/>
      <c r="H25" s="37"/>
      <c r="I25" s="37"/>
      <c r="J25" s="38"/>
    </row>
    <row r="26" ht="240">
      <c r="A26" s="29" t="s">
        <v>38</v>
      </c>
      <c r="B26" s="36"/>
      <c r="C26" s="37"/>
      <c r="D26" s="37"/>
      <c r="E26" s="31" t="s">
        <v>206</v>
      </c>
      <c r="F26" s="37"/>
      <c r="G26" s="37"/>
      <c r="H26" s="37"/>
      <c r="I26" s="37"/>
      <c r="J26" s="38"/>
    </row>
    <row r="27">
      <c r="A27" s="29" t="s">
        <v>29</v>
      </c>
      <c r="B27" s="29">
        <v>5</v>
      </c>
      <c r="C27" s="30" t="s">
        <v>668</v>
      </c>
      <c r="D27" s="29" t="s">
        <v>31</v>
      </c>
      <c r="E27" s="31" t="s">
        <v>669</v>
      </c>
      <c r="F27" s="32" t="s">
        <v>110</v>
      </c>
      <c r="G27" s="33">
        <v>119</v>
      </c>
      <c r="H27" s="34">
        <v>0</v>
      </c>
      <c r="I27" s="34">
        <f>ROUND(G27*H27,P4)</f>
        <v>0</v>
      </c>
      <c r="J27" s="29"/>
      <c r="O27" s="35">
        <f>I27*0.21</f>
        <v>0</v>
      </c>
      <c r="P27">
        <v>3</v>
      </c>
    </row>
    <row r="28">
      <c r="A28" s="29" t="s">
        <v>34</v>
      </c>
      <c r="B28" s="36"/>
      <c r="C28" s="37"/>
      <c r="D28" s="37"/>
      <c r="E28" s="31" t="s">
        <v>773</v>
      </c>
      <c r="F28" s="37"/>
      <c r="G28" s="37"/>
      <c r="H28" s="37"/>
      <c r="I28" s="37"/>
      <c r="J28" s="38"/>
    </row>
    <row r="29" ht="75">
      <c r="A29" s="29" t="s">
        <v>36</v>
      </c>
      <c r="B29" s="36"/>
      <c r="C29" s="37"/>
      <c r="D29" s="37"/>
      <c r="E29" s="39" t="s">
        <v>774</v>
      </c>
      <c r="F29" s="37"/>
      <c r="G29" s="37"/>
      <c r="H29" s="37"/>
      <c r="I29" s="37"/>
      <c r="J29" s="38"/>
    </row>
    <row r="30" ht="345">
      <c r="A30" s="29" t="s">
        <v>38</v>
      </c>
      <c r="B30" s="36"/>
      <c r="C30" s="37"/>
      <c r="D30" s="37"/>
      <c r="E30" s="31" t="s">
        <v>666</v>
      </c>
      <c r="F30" s="37"/>
      <c r="G30" s="37"/>
      <c r="H30" s="37"/>
      <c r="I30" s="37"/>
      <c r="J30" s="38"/>
    </row>
    <row r="31">
      <c r="A31" s="29" t="s">
        <v>29</v>
      </c>
      <c r="B31" s="29">
        <v>6</v>
      </c>
      <c r="C31" s="30" t="s">
        <v>532</v>
      </c>
      <c r="D31" s="29" t="s">
        <v>31</v>
      </c>
      <c r="E31" s="31" t="s">
        <v>533</v>
      </c>
      <c r="F31" s="32" t="s">
        <v>110</v>
      </c>
      <c r="G31" s="33">
        <v>5</v>
      </c>
      <c r="H31" s="34">
        <v>0</v>
      </c>
      <c r="I31" s="34">
        <f>ROUND(G31*H31,P4)</f>
        <v>0</v>
      </c>
      <c r="J31" s="29"/>
      <c r="O31" s="35">
        <f>I31*0.21</f>
        <v>0</v>
      </c>
      <c r="P31">
        <v>3</v>
      </c>
    </row>
    <row r="32">
      <c r="A32" s="29" t="s">
        <v>34</v>
      </c>
      <c r="B32" s="36"/>
      <c r="C32" s="37"/>
      <c r="D32" s="37"/>
      <c r="E32" s="44" t="s">
        <v>31</v>
      </c>
      <c r="F32" s="37"/>
      <c r="G32" s="37"/>
      <c r="H32" s="37"/>
      <c r="I32" s="37"/>
      <c r="J32" s="38"/>
    </row>
    <row r="33" ht="75">
      <c r="A33" s="29" t="s">
        <v>36</v>
      </c>
      <c r="B33" s="36"/>
      <c r="C33" s="37"/>
      <c r="D33" s="37"/>
      <c r="E33" s="39" t="s">
        <v>775</v>
      </c>
      <c r="F33" s="37"/>
      <c r="G33" s="37"/>
      <c r="H33" s="37"/>
      <c r="I33" s="37"/>
      <c r="J33" s="38"/>
    </row>
    <row r="34" ht="315">
      <c r="A34" s="29" t="s">
        <v>38</v>
      </c>
      <c r="B34" s="36"/>
      <c r="C34" s="37"/>
      <c r="D34" s="37"/>
      <c r="E34" s="31" t="s">
        <v>536</v>
      </c>
      <c r="F34" s="37"/>
      <c r="G34" s="37"/>
      <c r="H34" s="37"/>
      <c r="I34" s="37"/>
      <c r="J34" s="38"/>
    </row>
    <row r="35">
      <c r="A35" s="29" t="s">
        <v>29</v>
      </c>
      <c r="B35" s="29">
        <v>7</v>
      </c>
      <c r="C35" s="30" t="s">
        <v>543</v>
      </c>
      <c r="D35" s="29" t="s">
        <v>31</v>
      </c>
      <c r="E35" s="31" t="s">
        <v>544</v>
      </c>
      <c r="F35" s="32" t="s">
        <v>215</v>
      </c>
      <c r="G35" s="33">
        <v>477</v>
      </c>
      <c r="H35" s="34">
        <v>0</v>
      </c>
      <c r="I35" s="34">
        <f>ROUND(G35*H35,P4)</f>
        <v>0</v>
      </c>
      <c r="J35" s="29"/>
      <c r="O35" s="35">
        <f>I35*0.21</f>
        <v>0</v>
      </c>
      <c r="P35">
        <v>3</v>
      </c>
    </row>
    <row r="36">
      <c r="A36" s="29" t="s">
        <v>34</v>
      </c>
      <c r="B36" s="36"/>
      <c r="C36" s="37"/>
      <c r="D36" s="37"/>
      <c r="E36" s="44" t="s">
        <v>31</v>
      </c>
      <c r="F36" s="37"/>
      <c r="G36" s="37"/>
      <c r="H36" s="37"/>
      <c r="I36" s="37"/>
      <c r="J36" s="38"/>
    </row>
    <row r="37" ht="75">
      <c r="A37" s="29" t="s">
        <v>36</v>
      </c>
      <c r="B37" s="36"/>
      <c r="C37" s="37"/>
      <c r="D37" s="37"/>
      <c r="E37" s="39" t="s">
        <v>776</v>
      </c>
      <c r="F37" s="37"/>
      <c r="G37" s="37"/>
      <c r="H37" s="37"/>
      <c r="I37" s="37"/>
      <c r="J37" s="38"/>
    </row>
    <row r="38" ht="30">
      <c r="A38" s="29" t="s">
        <v>38</v>
      </c>
      <c r="B38" s="36"/>
      <c r="C38" s="37"/>
      <c r="D38" s="37"/>
      <c r="E38" s="31" t="s">
        <v>547</v>
      </c>
      <c r="F38" s="37"/>
      <c r="G38" s="37"/>
      <c r="H38" s="37"/>
      <c r="I38" s="37"/>
      <c r="J38" s="38"/>
    </row>
    <row r="39">
      <c r="A39" s="29" t="s">
        <v>29</v>
      </c>
      <c r="B39" s="29">
        <v>8</v>
      </c>
      <c r="C39" s="30" t="s">
        <v>715</v>
      </c>
      <c r="D39" s="29" t="s">
        <v>31</v>
      </c>
      <c r="E39" s="31" t="s">
        <v>716</v>
      </c>
      <c r="F39" s="32" t="s">
        <v>215</v>
      </c>
      <c r="G39" s="33">
        <v>86</v>
      </c>
      <c r="H39" s="34">
        <v>0</v>
      </c>
      <c r="I39" s="34">
        <f>ROUND(G39*H39,P4)</f>
        <v>0</v>
      </c>
      <c r="J39" s="29"/>
      <c r="O39" s="35">
        <f>I39*0.21</f>
        <v>0</v>
      </c>
      <c r="P39">
        <v>3</v>
      </c>
    </row>
    <row r="40">
      <c r="A40" s="29" t="s">
        <v>34</v>
      </c>
      <c r="B40" s="36"/>
      <c r="C40" s="37"/>
      <c r="D40" s="37"/>
      <c r="E40" s="44" t="s">
        <v>31</v>
      </c>
      <c r="F40" s="37"/>
      <c r="G40" s="37"/>
      <c r="H40" s="37"/>
      <c r="I40" s="37"/>
      <c r="J40" s="38"/>
    </row>
    <row r="41" ht="105">
      <c r="A41" s="29" t="s">
        <v>36</v>
      </c>
      <c r="B41" s="36"/>
      <c r="C41" s="37"/>
      <c r="D41" s="37"/>
      <c r="E41" s="39" t="s">
        <v>777</v>
      </c>
      <c r="F41" s="37"/>
      <c r="G41" s="37"/>
      <c r="H41" s="37"/>
      <c r="I41" s="37"/>
      <c r="J41" s="38"/>
    </row>
    <row r="42" ht="75">
      <c r="A42" s="29" t="s">
        <v>38</v>
      </c>
      <c r="B42" s="36"/>
      <c r="C42" s="37"/>
      <c r="D42" s="37"/>
      <c r="E42" s="31" t="s">
        <v>778</v>
      </c>
      <c r="F42" s="37"/>
      <c r="G42" s="37"/>
      <c r="H42" s="37"/>
      <c r="I42" s="37"/>
      <c r="J42" s="38"/>
    </row>
    <row r="43">
      <c r="A43" s="29" t="s">
        <v>29</v>
      </c>
      <c r="B43" s="29">
        <v>9</v>
      </c>
      <c r="C43" s="30" t="s">
        <v>719</v>
      </c>
      <c r="D43" s="29" t="s">
        <v>31</v>
      </c>
      <c r="E43" s="31" t="s">
        <v>720</v>
      </c>
      <c r="F43" s="32" t="s">
        <v>215</v>
      </c>
      <c r="G43" s="33">
        <v>86</v>
      </c>
      <c r="H43" s="34">
        <v>0</v>
      </c>
      <c r="I43" s="34">
        <f>ROUND(G43*H43,P4)</f>
        <v>0</v>
      </c>
      <c r="J43" s="29"/>
      <c r="O43" s="35">
        <f>I43*0.21</f>
        <v>0</v>
      </c>
      <c r="P43">
        <v>3</v>
      </c>
    </row>
    <row r="44">
      <c r="A44" s="29" t="s">
        <v>34</v>
      </c>
      <c r="B44" s="36"/>
      <c r="C44" s="37"/>
      <c r="D44" s="37"/>
      <c r="E44" s="44" t="s">
        <v>31</v>
      </c>
      <c r="F44" s="37"/>
      <c r="G44" s="37"/>
      <c r="H44" s="37"/>
      <c r="I44" s="37"/>
      <c r="J44" s="38"/>
    </row>
    <row r="45" ht="120">
      <c r="A45" s="29" t="s">
        <v>36</v>
      </c>
      <c r="B45" s="36"/>
      <c r="C45" s="37"/>
      <c r="D45" s="37"/>
      <c r="E45" s="39" t="s">
        <v>779</v>
      </c>
      <c r="F45" s="37"/>
      <c r="G45" s="37"/>
      <c r="H45" s="37"/>
      <c r="I45" s="37"/>
      <c r="J45" s="38"/>
    </row>
    <row r="46" ht="30">
      <c r="A46" s="29" t="s">
        <v>38</v>
      </c>
      <c r="B46" s="36"/>
      <c r="C46" s="37"/>
      <c r="D46" s="37"/>
      <c r="E46" s="31" t="s">
        <v>722</v>
      </c>
      <c r="F46" s="37"/>
      <c r="G46" s="37"/>
      <c r="H46" s="37"/>
      <c r="I46" s="37"/>
      <c r="J46" s="38"/>
    </row>
    <row r="47">
      <c r="A47" s="29" t="s">
        <v>29</v>
      </c>
      <c r="B47" s="29">
        <v>10</v>
      </c>
      <c r="C47" s="30" t="s">
        <v>723</v>
      </c>
      <c r="D47" s="29" t="s">
        <v>31</v>
      </c>
      <c r="E47" s="31" t="s">
        <v>724</v>
      </c>
      <c r="F47" s="32" t="s">
        <v>215</v>
      </c>
      <c r="G47" s="33">
        <v>86</v>
      </c>
      <c r="H47" s="34">
        <v>0</v>
      </c>
      <c r="I47" s="34">
        <f>ROUND(G47*H47,P4)</f>
        <v>0</v>
      </c>
      <c r="J47" s="29"/>
      <c r="O47" s="35">
        <f>I47*0.21</f>
        <v>0</v>
      </c>
      <c r="P47">
        <v>3</v>
      </c>
    </row>
    <row r="48">
      <c r="A48" s="29" t="s">
        <v>34</v>
      </c>
      <c r="B48" s="36"/>
      <c r="C48" s="37"/>
      <c r="D48" s="37"/>
      <c r="E48" s="44" t="s">
        <v>31</v>
      </c>
      <c r="F48" s="37"/>
      <c r="G48" s="37"/>
      <c r="H48" s="37"/>
      <c r="I48" s="37"/>
      <c r="J48" s="38"/>
    </row>
    <row r="49" ht="105">
      <c r="A49" s="29" t="s">
        <v>36</v>
      </c>
      <c r="B49" s="36"/>
      <c r="C49" s="37"/>
      <c r="D49" s="37"/>
      <c r="E49" s="39" t="s">
        <v>780</v>
      </c>
      <c r="F49" s="37"/>
      <c r="G49" s="37"/>
      <c r="H49" s="37"/>
      <c r="I49" s="37"/>
      <c r="J49" s="38"/>
    </row>
    <row r="50" ht="45">
      <c r="A50" s="29" t="s">
        <v>38</v>
      </c>
      <c r="B50" s="36"/>
      <c r="C50" s="37"/>
      <c r="D50" s="37"/>
      <c r="E50" s="31" t="s">
        <v>726</v>
      </c>
      <c r="F50" s="37"/>
      <c r="G50" s="37"/>
      <c r="H50" s="37"/>
      <c r="I50" s="37"/>
      <c r="J50" s="38"/>
    </row>
    <row r="51">
      <c r="A51" s="29" t="s">
        <v>29</v>
      </c>
      <c r="B51" s="29">
        <v>11</v>
      </c>
      <c r="C51" s="30" t="s">
        <v>727</v>
      </c>
      <c r="D51" s="29" t="s">
        <v>31</v>
      </c>
      <c r="E51" s="31" t="s">
        <v>728</v>
      </c>
      <c r="F51" s="32" t="s">
        <v>215</v>
      </c>
      <c r="G51" s="33">
        <v>86</v>
      </c>
      <c r="H51" s="34">
        <v>0</v>
      </c>
      <c r="I51" s="34">
        <f>ROUND(G51*H51,P4)</f>
        <v>0</v>
      </c>
      <c r="J51" s="29"/>
      <c r="O51" s="35">
        <f>I51*0.21</f>
        <v>0</v>
      </c>
      <c r="P51">
        <v>3</v>
      </c>
    </row>
    <row r="52">
      <c r="A52" s="29" t="s">
        <v>34</v>
      </c>
      <c r="B52" s="36"/>
      <c r="C52" s="37"/>
      <c r="D52" s="37"/>
      <c r="E52" s="44" t="s">
        <v>31</v>
      </c>
      <c r="F52" s="37"/>
      <c r="G52" s="37"/>
      <c r="H52" s="37"/>
      <c r="I52" s="37"/>
      <c r="J52" s="38"/>
    </row>
    <row r="53" ht="60">
      <c r="A53" s="29" t="s">
        <v>36</v>
      </c>
      <c r="B53" s="36"/>
      <c r="C53" s="37"/>
      <c r="D53" s="37"/>
      <c r="E53" s="39" t="s">
        <v>781</v>
      </c>
      <c r="F53" s="37"/>
      <c r="G53" s="37"/>
      <c r="H53" s="37"/>
      <c r="I53" s="37"/>
      <c r="J53" s="38"/>
    </row>
    <row r="54" ht="45">
      <c r="A54" s="29" t="s">
        <v>38</v>
      </c>
      <c r="B54" s="36"/>
      <c r="C54" s="37"/>
      <c r="D54" s="37"/>
      <c r="E54" s="31" t="s">
        <v>730</v>
      </c>
      <c r="F54" s="37"/>
      <c r="G54" s="37"/>
      <c r="H54" s="37"/>
      <c r="I54" s="37"/>
      <c r="J54" s="38"/>
    </row>
    <row r="55">
      <c r="A55" s="23" t="s">
        <v>26</v>
      </c>
      <c r="B55" s="24"/>
      <c r="C55" s="25" t="s">
        <v>211</v>
      </c>
      <c r="D55" s="26"/>
      <c r="E55" s="23" t="s">
        <v>212</v>
      </c>
      <c r="F55" s="26"/>
      <c r="G55" s="26"/>
      <c r="H55" s="26"/>
      <c r="I55" s="27">
        <f>SUMIFS(I56:I63,A56:A63,"P")</f>
        <v>0</v>
      </c>
      <c r="J55" s="28"/>
    </row>
    <row r="56">
      <c r="A56" s="29" t="s">
        <v>29</v>
      </c>
      <c r="B56" s="29">
        <v>12</v>
      </c>
      <c r="C56" s="30" t="s">
        <v>676</v>
      </c>
      <c r="D56" s="29" t="s">
        <v>31</v>
      </c>
      <c r="E56" s="31" t="s">
        <v>677</v>
      </c>
      <c r="F56" s="32" t="s">
        <v>110</v>
      </c>
      <c r="G56" s="33">
        <v>238.5</v>
      </c>
      <c r="H56" s="34">
        <v>0</v>
      </c>
      <c r="I56" s="34">
        <f>ROUND(G56*H56,P4)</f>
        <v>0</v>
      </c>
      <c r="J56" s="29"/>
      <c r="O56" s="35">
        <f>I56*0.21</f>
        <v>0</v>
      </c>
      <c r="P56">
        <v>3</v>
      </c>
    </row>
    <row r="57">
      <c r="A57" s="29" t="s">
        <v>34</v>
      </c>
      <c r="B57" s="36"/>
      <c r="C57" s="37"/>
      <c r="D57" s="37"/>
      <c r="E57" s="44" t="s">
        <v>31</v>
      </c>
      <c r="F57" s="37"/>
      <c r="G57" s="37"/>
      <c r="H57" s="37"/>
      <c r="I57" s="37"/>
      <c r="J57" s="38"/>
    </row>
    <row r="58" ht="75">
      <c r="A58" s="29" t="s">
        <v>36</v>
      </c>
      <c r="B58" s="36"/>
      <c r="C58" s="37"/>
      <c r="D58" s="37"/>
      <c r="E58" s="39" t="s">
        <v>782</v>
      </c>
      <c r="F58" s="37"/>
      <c r="G58" s="37"/>
      <c r="H58" s="37"/>
      <c r="I58" s="37"/>
      <c r="J58" s="38"/>
    </row>
    <row r="59" ht="60">
      <c r="A59" s="29" t="s">
        <v>38</v>
      </c>
      <c r="B59" s="36"/>
      <c r="C59" s="37"/>
      <c r="D59" s="37"/>
      <c r="E59" s="31" t="s">
        <v>223</v>
      </c>
      <c r="F59" s="37"/>
      <c r="G59" s="37"/>
      <c r="H59" s="37"/>
      <c r="I59" s="37"/>
      <c r="J59" s="38"/>
    </row>
    <row r="60">
      <c r="A60" s="29" t="s">
        <v>29</v>
      </c>
      <c r="B60" s="29">
        <v>13</v>
      </c>
      <c r="C60" s="30" t="s">
        <v>213</v>
      </c>
      <c r="D60" s="29" t="s">
        <v>31</v>
      </c>
      <c r="E60" s="31" t="s">
        <v>214</v>
      </c>
      <c r="F60" s="32" t="s">
        <v>215</v>
      </c>
      <c r="G60" s="33">
        <v>241</v>
      </c>
      <c r="H60" s="34">
        <v>0</v>
      </c>
      <c r="I60" s="34">
        <f>ROUND(G60*H60,P4)</f>
        <v>0</v>
      </c>
      <c r="J60" s="29"/>
      <c r="O60" s="35">
        <f>I60*0.21</f>
        <v>0</v>
      </c>
      <c r="P60">
        <v>3</v>
      </c>
    </row>
    <row r="61">
      <c r="A61" s="29" t="s">
        <v>34</v>
      </c>
      <c r="B61" s="36"/>
      <c r="C61" s="37"/>
      <c r="D61" s="37"/>
      <c r="E61" s="44" t="s">
        <v>31</v>
      </c>
      <c r="F61" s="37"/>
      <c r="G61" s="37"/>
      <c r="H61" s="37"/>
      <c r="I61" s="37"/>
      <c r="J61" s="38"/>
    </row>
    <row r="62" ht="90">
      <c r="A62" s="29" t="s">
        <v>36</v>
      </c>
      <c r="B62" s="36"/>
      <c r="C62" s="37"/>
      <c r="D62" s="37"/>
      <c r="E62" s="39" t="s">
        <v>783</v>
      </c>
      <c r="F62" s="37"/>
      <c r="G62" s="37"/>
      <c r="H62" s="37"/>
      <c r="I62" s="37"/>
      <c r="J62" s="38"/>
    </row>
    <row r="63" ht="120">
      <c r="A63" s="29" t="s">
        <v>38</v>
      </c>
      <c r="B63" s="36"/>
      <c r="C63" s="37"/>
      <c r="D63" s="37"/>
      <c r="E63" s="31" t="s">
        <v>217</v>
      </c>
      <c r="F63" s="37"/>
      <c r="G63" s="37"/>
      <c r="H63" s="37"/>
      <c r="I63" s="37"/>
      <c r="J63" s="38"/>
    </row>
    <row r="64">
      <c r="A64" s="23" t="s">
        <v>26</v>
      </c>
      <c r="B64" s="24"/>
      <c r="C64" s="25" t="s">
        <v>218</v>
      </c>
      <c r="D64" s="26"/>
      <c r="E64" s="23" t="s">
        <v>219</v>
      </c>
      <c r="F64" s="26"/>
      <c r="G64" s="26"/>
      <c r="H64" s="26"/>
      <c r="I64" s="27">
        <f>SUMIFS(I65:I80,A65:A80,"P")</f>
        <v>0</v>
      </c>
      <c r="J64" s="28"/>
    </row>
    <row r="65">
      <c r="A65" s="29" t="s">
        <v>29</v>
      </c>
      <c r="B65" s="29">
        <v>14</v>
      </c>
      <c r="C65" s="30" t="s">
        <v>680</v>
      </c>
      <c r="D65" s="29" t="s">
        <v>31</v>
      </c>
      <c r="E65" s="31" t="s">
        <v>681</v>
      </c>
      <c r="F65" s="32" t="s">
        <v>110</v>
      </c>
      <c r="G65" s="33">
        <v>39.149999999999999</v>
      </c>
      <c r="H65" s="34">
        <v>0</v>
      </c>
      <c r="I65" s="34">
        <f>ROUND(G65*H65,P4)</f>
        <v>0</v>
      </c>
      <c r="J65" s="29"/>
      <c r="O65" s="35">
        <f>I65*0.21</f>
        <v>0</v>
      </c>
      <c r="P65">
        <v>3</v>
      </c>
    </row>
    <row r="66">
      <c r="A66" s="29" t="s">
        <v>34</v>
      </c>
      <c r="B66" s="36"/>
      <c r="C66" s="37"/>
      <c r="D66" s="37"/>
      <c r="E66" s="44" t="s">
        <v>31</v>
      </c>
      <c r="F66" s="37"/>
      <c r="G66" s="37"/>
      <c r="H66" s="37"/>
      <c r="I66" s="37"/>
      <c r="J66" s="38"/>
    </row>
    <row r="67" ht="105">
      <c r="A67" s="29" t="s">
        <v>36</v>
      </c>
      <c r="B67" s="36"/>
      <c r="C67" s="37"/>
      <c r="D67" s="37"/>
      <c r="E67" s="39" t="s">
        <v>784</v>
      </c>
      <c r="F67" s="37"/>
      <c r="G67" s="37"/>
      <c r="H67" s="37"/>
      <c r="I67" s="37"/>
      <c r="J67" s="38"/>
    </row>
    <row r="68" ht="409.5">
      <c r="A68" s="29" t="s">
        <v>38</v>
      </c>
      <c r="B68" s="36"/>
      <c r="C68" s="37"/>
      <c r="D68" s="37"/>
      <c r="E68" s="31" t="s">
        <v>568</v>
      </c>
      <c r="F68" s="37"/>
      <c r="G68" s="37"/>
      <c r="H68" s="37"/>
      <c r="I68" s="37"/>
      <c r="J68" s="38"/>
    </row>
    <row r="69">
      <c r="A69" s="29" t="s">
        <v>29</v>
      </c>
      <c r="B69" s="29">
        <v>15</v>
      </c>
      <c r="C69" s="30" t="s">
        <v>683</v>
      </c>
      <c r="D69" s="29" t="s">
        <v>31</v>
      </c>
      <c r="E69" s="31" t="s">
        <v>684</v>
      </c>
      <c r="F69" s="32" t="s">
        <v>110</v>
      </c>
      <c r="G69" s="33">
        <v>36.149999999999999</v>
      </c>
      <c r="H69" s="34">
        <v>0</v>
      </c>
      <c r="I69" s="34">
        <f>ROUND(G69*H69,P4)</f>
        <v>0</v>
      </c>
      <c r="J69" s="29"/>
      <c r="O69" s="35">
        <f>I69*0.21</f>
        <v>0</v>
      </c>
      <c r="P69">
        <v>3</v>
      </c>
    </row>
    <row r="70">
      <c r="A70" s="29" t="s">
        <v>34</v>
      </c>
      <c r="B70" s="36"/>
      <c r="C70" s="37"/>
      <c r="D70" s="37"/>
      <c r="E70" s="44" t="s">
        <v>31</v>
      </c>
      <c r="F70" s="37"/>
      <c r="G70" s="37"/>
      <c r="H70" s="37"/>
      <c r="I70" s="37"/>
      <c r="J70" s="38"/>
    </row>
    <row r="71" ht="105">
      <c r="A71" s="29" t="s">
        <v>36</v>
      </c>
      <c r="B71" s="36"/>
      <c r="C71" s="37"/>
      <c r="D71" s="37"/>
      <c r="E71" s="39" t="s">
        <v>785</v>
      </c>
      <c r="F71" s="37"/>
      <c r="G71" s="37"/>
      <c r="H71" s="37"/>
      <c r="I71" s="37"/>
      <c r="J71" s="38"/>
    </row>
    <row r="72" ht="60">
      <c r="A72" s="29" t="s">
        <v>38</v>
      </c>
      <c r="B72" s="36"/>
      <c r="C72" s="37"/>
      <c r="D72" s="37"/>
      <c r="E72" s="31" t="s">
        <v>223</v>
      </c>
      <c r="F72" s="37"/>
      <c r="G72" s="37"/>
      <c r="H72" s="37"/>
      <c r="I72" s="37"/>
      <c r="J72" s="38"/>
    </row>
    <row r="73">
      <c r="A73" s="29" t="s">
        <v>29</v>
      </c>
      <c r="B73" s="29">
        <v>16</v>
      </c>
      <c r="C73" s="30" t="s">
        <v>572</v>
      </c>
      <c r="D73" s="29" t="s">
        <v>31</v>
      </c>
      <c r="E73" s="31" t="s">
        <v>573</v>
      </c>
      <c r="F73" s="32" t="s">
        <v>110</v>
      </c>
      <c r="G73" s="33">
        <v>12.48</v>
      </c>
      <c r="H73" s="34">
        <v>0</v>
      </c>
      <c r="I73" s="34">
        <f>ROUND(G73*H73,P4)</f>
        <v>0</v>
      </c>
      <c r="J73" s="29"/>
      <c r="O73" s="35">
        <f>I73*0.21</f>
        <v>0</v>
      </c>
      <c r="P73">
        <v>3</v>
      </c>
    </row>
    <row r="74">
      <c r="A74" s="29" t="s">
        <v>34</v>
      </c>
      <c r="B74" s="36"/>
      <c r="C74" s="37"/>
      <c r="D74" s="37"/>
      <c r="E74" s="44" t="s">
        <v>31</v>
      </c>
      <c r="F74" s="37"/>
      <c r="G74" s="37"/>
      <c r="H74" s="37"/>
      <c r="I74" s="37"/>
      <c r="J74" s="38"/>
    </row>
    <row r="75" ht="90">
      <c r="A75" s="29" t="s">
        <v>36</v>
      </c>
      <c r="B75" s="36"/>
      <c r="C75" s="37"/>
      <c r="D75" s="37"/>
      <c r="E75" s="39" t="s">
        <v>786</v>
      </c>
      <c r="F75" s="37"/>
      <c r="G75" s="37"/>
      <c r="H75" s="37"/>
      <c r="I75" s="37"/>
      <c r="J75" s="38"/>
    </row>
    <row r="76" ht="360">
      <c r="A76" s="29" t="s">
        <v>38</v>
      </c>
      <c r="B76" s="36"/>
      <c r="C76" s="37"/>
      <c r="D76" s="37"/>
      <c r="E76" s="31" t="s">
        <v>576</v>
      </c>
      <c r="F76" s="37"/>
      <c r="G76" s="37"/>
      <c r="H76" s="37"/>
      <c r="I76" s="37"/>
      <c r="J76" s="38"/>
    </row>
    <row r="77">
      <c r="A77" s="29" t="s">
        <v>29</v>
      </c>
      <c r="B77" s="29">
        <v>17</v>
      </c>
      <c r="C77" s="30" t="s">
        <v>577</v>
      </c>
      <c r="D77" s="29" t="s">
        <v>31</v>
      </c>
      <c r="E77" s="31" t="s">
        <v>578</v>
      </c>
      <c r="F77" s="32" t="s">
        <v>110</v>
      </c>
      <c r="G77" s="33">
        <v>65.25</v>
      </c>
      <c r="H77" s="34">
        <v>0</v>
      </c>
      <c r="I77" s="34">
        <f>ROUND(G77*H77,P4)</f>
        <v>0</v>
      </c>
      <c r="J77" s="29"/>
      <c r="O77" s="35">
        <f>I77*0.21</f>
        <v>0</v>
      </c>
      <c r="P77">
        <v>3</v>
      </c>
    </row>
    <row r="78">
      <c r="A78" s="29" t="s">
        <v>34</v>
      </c>
      <c r="B78" s="36"/>
      <c r="C78" s="37"/>
      <c r="D78" s="37"/>
      <c r="E78" s="44" t="s">
        <v>31</v>
      </c>
      <c r="F78" s="37"/>
      <c r="G78" s="37"/>
      <c r="H78" s="37"/>
      <c r="I78" s="37"/>
      <c r="J78" s="38"/>
    </row>
    <row r="79" ht="105">
      <c r="A79" s="29" t="s">
        <v>36</v>
      </c>
      <c r="B79" s="36"/>
      <c r="C79" s="37"/>
      <c r="D79" s="37"/>
      <c r="E79" s="39" t="s">
        <v>787</v>
      </c>
      <c r="F79" s="37"/>
      <c r="G79" s="37"/>
      <c r="H79" s="37"/>
      <c r="I79" s="37"/>
      <c r="J79" s="38"/>
    </row>
    <row r="80" ht="150">
      <c r="A80" s="29" t="s">
        <v>38</v>
      </c>
      <c r="B80" s="36"/>
      <c r="C80" s="37"/>
      <c r="D80" s="37"/>
      <c r="E80" s="31" t="s">
        <v>581</v>
      </c>
      <c r="F80" s="37"/>
      <c r="G80" s="37"/>
      <c r="H80" s="37"/>
      <c r="I80" s="37"/>
      <c r="J80" s="38"/>
    </row>
    <row r="81">
      <c r="A81" s="23" t="s">
        <v>26</v>
      </c>
      <c r="B81" s="24"/>
      <c r="C81" s="25" t="s">
        <v>224</v>
      </c>
      <c r="D81" s="26"/>
      <c r="E81" s="23" t="s">
        <v>225</v>
      </c>
      <c r="F81" s="26"/>
      <c r="G81" s="26"/>
      <c r="H81" s="26"/>
      <c r="I81" s="27">
        <f>SUMIFS(I82:I101,A82:A101,"P")</f>
        <v>0</v>
      </c>
      <c r="J81" s="28"/>
    </row>
    <row r="82">
      <c r="A82" s="29" t="s">
        <v>29</v>
      </c>
      <c r="B82" s="29">
        <v>18</v>
      </c>
      <c r="C82" s="30" t="s">
        <v>226</v>
      </c>
      <c r="D82" s="29" t="s">
        <v>31</v>
      </c>
      <c r="E82" s="31" t="s">
        <v>227</v>
      </c>
      <c r="F82" s="32" t="s">
        <v>215</v>
      </c>
      <c r="G82" s="33">
        <v>301</v>
      </c>
      <c r="H82" s="34">
        <v>0</v>
      </c>
      <c r="I82" s="34">
        <f>ROUND(G82*H82,P4)</f>
        <v>0</v>
      </c>
      <c r="J82" s="29"/>
      <c r="O82" s="35">
        <f>I82*0.21</f>
        <v>0</v>
      </c>
      <c r="P82">
        <v>3</v>
      </c>
    </row>
    <row r="83">
      <c r="A83" s="29" t="s">
        <v>34</v>
      </c>
      <c r="B83" s="36"/>
      <c r="C83" s="37"/>
      <c r="D83" s="37"/>
      <c r="E83" s="44" t="s">
        <v>31</v>
      </c>
      <c r="F83" s="37"/>
      <c r="G83" s="37"/>
      <c r="H83" s="37"/>
      <c r="I83" s="37"/>
      <c r="J83" s="38"/>
    </row>
    <row r="84" ht="90">
      <c r="A84" s="29" t="s">
        <v>36</v>
      </c>
      <c r="B84" s="36"/>
      <c r="C84" s="37"/>
      <c r="D84" s="37"/>
      <c r="E84" s="39" t="s">
        <v>788</v>
      </c>
      <c r="F84" s="37"/>
      <c r="G84" s="37"/>
      <c r="H84" s="37"/>
      <c r="I84" s="37"/>
      <c r="J84" s="38"/>
    </row>
    <row r="85" ht="60">
      <c r="A85" s="29" t="s">
        <v>38</v>
      </c>
      <c r="B85" s="36"/>
      <c r="C85" s="37"/>
      <c r="D85" s="37"/>
      <c r="E85" s="31" t="s">
        <v>229</v>
      </c>
      <c r="F85" s="37"/>
      <c r="G85" s="37"/>
      <c r="H85" s="37"/>
      <c r="I85" s="37"/>
      <c r="J85" s="38"/>
    </row>
    <row r="86">
      <c r="A86" s="29" t="s">
        <v>29</v>
      </c>
      <c r="B86" s="29">
        <v>19</v>
      </c>
      <c r="C86" s="30" t="s">
        <v>594</v>
      </c>
      <c r="D86" s="29" t="s">
        <v>31</v>
      </c>
      <c r="E86" s="31" t="s">
        <v>595</v>
      </c>
      <c r="F86" s="32" t="s">
        <v>215</v>
      </c>
      <c r="G86" s="33">
        <v>37</v>
      </c>
      <c r="H86" s="34">
        <v>0</v>
      </c>
      <c r="I86" s="34">
        <f>ROUND(G86*H86,P4)</f>
        <v>0</v>
      </c>
      <c r="J86" s="29"/>
      <c r="O86" s="35">
        <f>I86*0.21</f>
        <v>0</v>
      </c>
      <c r="P86">
        <v>3</v>
      </c>
    </row>
    <row r="87">
      <c r="A87" s="29" t="s">
        <v>34</v>
      </c>
      <c r="B87" s="36"/>
      <c r="C87" s="37"/>
      <c r="D87" s="37"/>
      <c r="E87" s="44" t="s">
        <v>31</v>
      </c>
      <c r="F87" s="37"/>
      <c r="G87" s="37"/>
      <c r="H87" s="37"/>
      <c r="I87" s="37"/>
      <c r="J87" s="38"/>
    </row>
    <row r="88" ht="75">
      <c r="A88" s="29" t="s">
        <v>36</v>
      </c>
      <c r="B88" s="36"/>
      <c r="C88" s="37"/>
      <c r="D88" s="37"/>
      <c r="E88" s="39" t="s">
        <v>789</v>
      </c>
      <c r="F88" s="37"/>
      <c r="G88" s="37"/>
      <c r="H88" s="37"/>
      <c r="I88" s="37"/>
      <c r="J88" s="38"/>
    </row>
    <row r="89" ht="45">
      <c r="A89" s="29" t="s">
        <v>38</v>
      </c>
      <c r="B89" s="36"/>
      <c r="C89" s="37"/>
      <c r="D89" s="37"/>
      <c r="E89" s="31" t="s">
        <v>598</v>
      </c>
      <c r="F89" s="37"/>
      <c r="G89" s="37"/>
      <c r="H89" s="37"/>
      <c r="I89" s="37"/>
      <c r="J89" s="38"/>
    </row>
    <row r="90">
      <c r="A90" s="29" t="s">
        <v>29</v>
      </c>
      <c r="B90" s="29">
        <v>20</v>
      </c>
      <c r="C90" s="30" t="s">
        <v>790</v>
      </c>
      <c r="D90" s="29" t="s">
        <v>31</v>
      </c>
      <c r="E90" s="31" t="s">
        <v>791</v>
      </c>
      <c r="F90" s="32" t="s">
        <v>215</v>
      </c>
      <c r="G90" s="33">
        <v>140</v>
      </c>
      <c r="H90" s="34">
        <v>0</v>
      </c>
      <c r="I90" s="34">
        <f>ROUND(G90*H90,P4)</f>
        <v>0</v>
      </c>
      <c r="J90" s="29"/>
      <c r="O90" s="35">
        <f>I90*0.21</f>
        <v>0</v>
      </c>
      <c r="P90">
        <v>3</v>
      </c>
    </row>
    <row r="91">
      <c r="A91" s="29" t="s">
        <v>34</v>
      </c>
      <c r="B91" s="36"/>
      <c r="C91" s="37"/>
      <c r="D91" s="37"/>
      <c r="E91" s="44" t="s">
        <v>31</v>
      </c>
      <c r="F91" s="37"/>
      <c r="G91" s="37"/>
      <c r="H91" s="37"/>
      <c r="I91" s="37"/>
      <c r="J91" s="38"/>
    </row>
    <row r="92" ht="75">
      <c r="A92" s="29" t="s">
        <v>36</v>
      </c>
      <c r="B92" s="36"/>
      <c r="C92" s="37"/>
      <c r="D92" s="37"/>
      <c r="E92" s="39" t="s">
        <v>792</v>
      </c>
      <c r="F92" s="37"/>
      <c r="G92" s="37"/>
      <c r="H92" s="37"/>
      <c r="I92" s="37"/>
      <c r="J92" s="38"/>
    </row>
    <row r="93" ht="75">
      <c r="A93" s="29" t="s">
        <v>38</v>
      </c>
      <c r="B93" s="36"/>
      <c r="C93" s="37"/>
      <c r="D93" s="37"/>
      <c r="E93" s="31" t="s">
        <v>233</v>
      </c>
      <c r="F93" s="37"/>
      <c r="G93" s="37"/>
      <c r="H93" s="37"/>
      <c r="I93" s="37"/>
      <c r="J93" s="38"/>
    </row>
    <row r="94">
      <c r="A94" s="29" t="s">
        <v>29</v>
      </c>
      <c r="B94" s="29">
        <v>21</v>
      </c>
      <c r="C94" s="30" t="s">
        <v>238</v>
      </c>
      <c r="D94" s="29" t="s">
        <v>31</v>
      </c>
      <c r="E94" s="31" t="s">
        <v>239</v>
      </c>
      <c r="F94" s="32" t="s">
        <v>215</v>
      </c>
      <c r="G94" s="33">
        <v>128</v>
      </c>
      <c r="H94" s="34">
        <v>0</v>
      </c>
      <c r="I94" s="34">
        <f>ROUND(G94*H94,P4)</f>
        <v>0</v>
      </c>
      <c r="J94" s="29"/>
      <c r="O94" s="35">
        <f>I94*0.21</f>
        <v>0</v>
      </c>
      <c r="P94">
        <v>3</v>
      </c>
    </row>
    <row r="95">
      <c r="A95" s="29" t="s">
        <v>34</v>
      </c>
      <c r="B95" s="36"/>
      <c r="C95" s="37"/>
      <c r="D95" s="37"/>
      <c r="E95" s="44" t="s">
        <v>31</v>
      </c>
      <c r="F95" s="37"/>
      <c r="G95" s="37"/>
      <c r="H95" s="37"/>
      <c r="I95" s="37"/>
      <c r="J95" s="38"/>
    </row>
    <row r="96" ht="75">
      <c r="A96" s="29" t="s">
        <v>36</v>
      </c>
      <c r="B96" s="36"/>
      <c r="C96" s="37"/>
      <c r="D96" s="37"/>
      <c r="E96" s="39" t="s">
        <v>793</v>
      </c>
      <c r="F96" s="37"/>
      <c r="G96" s="37"/>
      <c r="H96" s="37"/>
      <c r="I96" s="37"/>
      <c r="J96" s="38"/>
    </row>
    <row r="97" ht="165">
      <c r="A97" s="29" t="s">
        <v>38</v>
      </c>
      <c r="B97" s="36"/>
      <c r="C97" s="37"/>
      <c r="D97" s="37"/>
      <c r="E97" s="31" t="s">
        <v>241</v>
      </c>
      <c r="F97" s="37"/>
      <c r="G97" s="37"/>
      <c r="H97" s="37"/>
      <c r="I97" s="37"/>
      <c r="J97" s="38"/>
    </row>
    <row r="98">
      <c r="A98" s="29" t="s">
        <v>29</v>
      </c>
      <c r="B98" s="29">
        <v>22</v>
      </c>
      <c r="C98" s="30" t="s">
        <v>692</v>
      </c>
      <c r="D98" s="29" t="s">
        <v>31</v>
      </c>
      <c r="E98" s="31" t="s">
        <v>693</v>
      </c>
      <c r="F98" s="32" t="s">
        <v>215</v>
      </c>
      <c r="G98" s="33">
        <v>140</v>
      </c>
      <c r="H98" s="34">
        <v>0</v>
      </c>
      <c r="I98" s="34">
        <f>ROUND(G98*H98,P4)</f>
        <v>0</v>
      </c>
      <c r="J98" s="29"/>
      <c r="O98" s="35">
        <f>I98*0.21</f>
        <v>0</v>
      </c>
      <c r="P98">
        <v>3</v>
      </c>
    </row>
    <row r="99">
      <c r="A99" s="29" t="s">
        <v>34</v>
      </c>
      <c r="B99" s="36"/>
      <c r="C99" s="37"/>
      <c r="D99" s="37"/>
      <c r="E99" s="44" t="s">
        <v>31</v>
      </c>
      <c r="F99" s="37"/>
      <c r="G99" s="37"/>
      <c r="H99" s="37"/>
      <c r="I99" s="37"/>
      <c r="J99" s="38"/>
    </row>
    <row r="100" ht="75">
      <c r="A100" s="29" t="s">
        <v>36</v>
      </c>
      <c r="B100" s="36"/>
      <c r="C100" s="37"/>
      <c r="D100" s="37"/>
      <c r="E100" s="39" t="s">
        <v>794</v>
      </c>
      <c r="F100" s="37"/>
      <c r="G100" s="37"/>
      <c r="H100" s="37"/>
      <c r="I100" s="37"/>
      <c r="J100" s="38"/>
    </row>
    <row r="101" ht="165">
      <c r="A101" s="29" t="s">
        <v>38</v>
      </c>
      <c r="B101" s="36"/>
      <c r="C101" s="37"/>
      <c r="D101" s="37"/>
      <c r="E101" s="31" t="s">
        <v>241</v>
      </c>
      <c r="F101" s="37"/>
      <c r="G101" s="37"/>
      <c r="H101" s="37"/>
      <c r="I101" s="37"/>
      <c r="J101" s="38"/>
    </row>
    <row r="102">
      <c r="A102" s="23" t="s">
        <v>26</v>
      </c>
      <c r="B102" s="24"/>
      <c r="C102" s="25" t="s">
        <v>262</v>
      </c>
      <c r="D102" s="26"/>
      <c r="E102" s="23" t="s">
        <v>263</v>
      </c>
      <c r="F102" s="26"/>
      <c r="G102" s="26"/>
      <c r="H102" s="26"/>
      <c r="I102" s="27">
        <f>SUMIFS(I103:I110,A103:A110,"P")</f>
        <v>0</v>
      </c>
      <c r="J102" s="28"/>
    </row>
    <row r="103">
      <c r="A103" s="29" t="s">
        <v>29</v>
      </c>
      <c r="B103" s="29">
        <v>23</v>
      </c>
      <c r="C103" s="30" t="s">
        <v>695</v>
      </c>
      <c r="D103" s="29" t="s">
        <v>31</v>
      </c>
      <c r="E103" s="31" t="s">
        <v>696</v>
      </c>
      <c r="F103" s="32" t="s">
        <v>191</v>
      </c>
      <c r="G103" s="33">
        <v>50</v>
      </c>
      <c r="H103" s="34">
        <v>0</v>
      </c>
      <c r="I103" s="34">
        <f>ROUND(G103*H103,P4)</f>
        <v>0</v>
      </c>
      <c r="J103" s="29"/>
      <c r="O103" s="35">
        <f>I103*0.21</f>
        <v>0</v>
      </c>
      <c r="P103">
        <v>3</v>
      </c>
    </row>
    <row r="104">
      <c r="A104" s="29" t="s">
        <v>34</v>
      </c>
      <c r="B104" s="36"/>
      <c r="C104" s="37"/>
      <c r="D104" s="37"/>
      <c r="E104" s="44" t="s">
        <v>31</v>
      </c>
      <c r="F104" s="37"/>
      <c r="G104" s="37"/>
      <c r="H104" s="37"/>
      <c r="I104" s="37"/>
      <c r="J104" s="38"/>
    </row>
    <row r="105" ht="75">
      <c r="A105" s="29" t="s">
        <v>36</v>
      </c>
      <c r="B105" s="36"/>
      <c r="C105" s="37"/>
      <c r="D105" s="37"/>
      <c r="E105" s="39" t="s">
        <v>795</v>
      </c>
      <c r="F105" s="37"/>
      <c r="G105" s="37"/>
      <c r="H105" s="37"/>
      <c r="I105" s="37"/>
      <c r="J105" s="38"/>
    </row>
    <row r="106" ht="315">
      <c r="A106" s="29" t="s">
        <v>38</v>
      </c>
      <c r="B106" s="36"/>
      <c r="C106" s="37"/>
      <c r="D106" s="37"/>
      <c r="E106" s="31" t="s">
        <v>267</v>
      </c>
      <c r="F106" s="37"/>
      <c r="G106" s="37"/>
      <c r="H106" s="37"/>
      <c r="I106" s="37"/>
      <c r="J106" s="38"/>
    </row>
    <row r="107">
      <c r="A107" s="29" t="s">
        <v>29</v>
      </c>
      <c r="B107" s="29">
        <v>24</v>
      </c>
      <c r="C107" s="30" t="s">
        <v>698</v>
      </c>
      <c r="D107" s="29" t="s">
        <v>31</v>
      </c>
      <c r="E107" s="31" t="s">
        <v>699</v>
      </c>
      <c r="F107" s="32" t="s">
        <v>48</v>
      </c>
      <c r="G107" s="33">
        <v>2</v>
      </c>
      <c r="H107" s="34">
        <v>0</v>
      </c>
      <c r="I107" s="34">
        <f>ROUND(G107*H107,P4)</f>
        <v>0</v>
      </c>
      <c r="J107" s="29"/>
      <c r="O107" s="35">
        <f>I107*0.21</f>
        <v>0</v>
      </c>
      <c r="P107">
        <v>3</v>
      </c>
    </row>
    <row r="108">
      <c r="A108" s="29" t="s">
        <v>34</v>
      </c>
      <c r="B108" s="36"/>
      <c r="C108" s="37"/>
      <c r="D108" s="37"/>
      <c r="E108" s="44" t="s">
        <v>31</v>
      </c>
      <c r="F108" s="37"/>
      <c r="G108" s="37"/>
      <c r="H108" s="37"/>
      <c r="I108" s="37"/>
      <c r="J108" s="38"/>
    </row>
    <row r="109" ht="75">
      <c r="A109" s="29" t="s">
        <v>36</v>
      </c>
      <c r="B109" s="36"/>
      <c r="C109" s="37"/>
      <c r="D109" s="37"/>
      <c r="E109" s="39" t="s">
        <v>796</v>
      </c>
      <c r="F109" s="37"/>
      <c r="G109" s="37"/>
      <c r="H109" s="37"/>
      <c r="I109" s="37"/>
      <c r="J109" s="38"/>
    </row>
    <row r="110" ht="195">
      <c r="A110" s="29" t="s">
        <v>38</v>
      </c>
      <c r="B110" s="40"/>
      <c r="C110" s="41"/>
      <c r="D110" s="41"/>
      <c r="E110" s="31" t="s">
        <v>701</v>
      </c>
      <c r="F110" s="41"/>
      <c r="G110" s="41"/>
      <c r="H110" s="41"/>
      <c r="I110" s="41"/>
      <c r="J110" s="43"/>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3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155</v>
      </c>
      <c r="I3" s="16">
        <f>SUMIFS(I10:I60,A10:A60,"SD")</f>
        <v>0</v>
      </c>
      <c r="J3" s="9"/>
      <c r="O3">
        <v>0</v>
      </c>
      <c r="P3">
        <v>2</v>
      </c>
    </row>
    <row r="4">
      <c r="A4" s="10" t="s">
        <v>8</v>
      </c>
      <c r="B4" s="11" t="s">
        <v>9</v>
      </c>
      <c r="C4" s="12" t="s">
        <v>473</v>
      </c>
      <c r="D4" s="13"/>
      <c r="E4" s="14" t="s">
        <v>474</v>
      </c>
      <c r="F4" s="7"/>
      <c r="G4" s="7"/>
      <c r="H4" s="7"/>
      <c r="I4" s="7"/>
      <c r="J4" s="9"/>
      <c r="O4">
        <v>0.14999999999999999</v>
      </c>
      <c r="P4">
        <v>2</v>
      </c>
    </row>
    <row r="5">
      <c r="A5" s="10" t="s">
        <v>12</v>
      </c>
      <c r="B5" s="11" t="s">
        <v>9</v>
      </c>
      <c r="C5" s="12" t="s">
        <v>475</v>
      </c>
      <c r="D5" s="13"/>
      <c r="E5" s="14" t="s">
        <v>476</v>
      </c>
      <c r="F5" s="7"/>
      <c r="G5" s="7"/>
      <c r="H5" s="7"/>
      <c r="I5" s="7"/>
      <c r="J5" s="9"/>
      <c r="O5">
        <v>0.20999999999999999</v>
      </c>
    </row>
    <row r="6">
      <c r="A6" s="10" t="s">
        <v>477</v>
      </c>
      <c r="B6" s="11" t="s">
        <v>13</v>
      </c>
      <c r="C6" s="12" t="s">
        <v>155</v>
      </c>
      <c r="D6" s="13"/>
      <c r="E6" s="14" t="s">
        <v>156</v>
      </c>
      <c r="F6" s="7"/>
      <c r="G6" s="7"/>
      <c r="H6" s="7"/>
      <c r="I6" s="7"/>
      <c r="J6" s="9"/>
    </row>
    <row r="7">
      <c r="A7" s="17" t="s">
        <v>15</v>
      </c>
      <c r="B7" s="18" t="s">
        <v>16</v>
      </c>
      <c r="C7" s="19" t="s">
        <v>17</v>
      </c>
      <c r="D7" s="19" t="s">
        <v>18</v>
      </c>
      <c r="E7" s="19" t="s">
        <v>19</v>
      </c>
      <c r="F7" s="19" t="s">
        <v>20</v>
      </c>
      <c r="G7" s="19" t="s">
        <v>21</v>
      </c>
      <c r="H7" s="19" t="s">
        <v>22</v>
      </c>
      <c r="I7" s="19"/>
      <c r="J7" s="20" t="s">
        <v>23</v>
      </c>
    </row>
    <row r="8">
      <c r="A8" s="17"/>
      <c r="B8" s="18"/>
      <c r="C8" s="19"/>
      <c r="D8" s="19"/>
      <c r="E8" s="19"/>
      <c r="F8" s="19"/>
      <c r="G8" s="19"/>
      <c r="H8" s="19" t="s">
        <v>24</v>
      </c>
      <c r="I8" s="19" t="s">
        <v>25</v>
      </c>
      <c r="J8" s="20"/>
    </row>
    <row r="9">
      <c r="A9" s="21">
        <v>0</v>
      </c>
      <c r="B9" s="18">
        <v>1</v>
      </c>
      <c r="C9" s="22">
        <v>2</v>
      </c>
      <c r="D9" s="19">
        <v>3</v>
      </c>
      <c r="E9" s="22">
        <v>4</v>
      </c>
      <c r="F9" s="19">
        <v>5</v>
      </c>
      <c r="G9" s="19">
        <v>6</v>
      </c>
      <c r="H9" s="19">
        <v>7</v>
      </c>
      <c r="I9" s="22">
        <v>8</v>
      </c>
      <c r="J9" s="20">
        <v>9</v>
      </c>
    </row>
    <row r="10">
      <c r="A10" s="23" t="s">
        <v>26</v>
      </c>
      <c r="B10" s="24"/>
      <c r="C10" s="25" t="s">
        <v>187</v>
      </c>
      <c r="D10" s="26"/>
      <c r="E10" s="23" t="s">
        <v>188</v>
      </c>
      <c r="F10" s="26"/>
      <c r="G10" s="26"/>
      <c r="H10" s="26"/>
      <c r="I10" s="27">
        <f>SUMIFS(I11:I26,A11:A26,"P")</f>
        <v>0</v>
      </c>
      <c r="J10" s="28"/>
    </row>
    <row r="11">
      <c r="A11" s="29" t="s">
        <v>29</v>
      </c>
      <c r="B11" s="29">
        <v>1</v>
      </c>
      <c r="C11" s="30" t="s">
        <v>501</v>
      </c>
      <c r="D11" s="29" t="s">
        <v>31</v>
      </c>
      <c r="E11" s="31" t="s">
        <v>502</v>
      </c>
      <c r="F11" s="32" t="s">
        <v>110</v>
      </c>
      <c r="G11" s="33">
        <v>28.5</v>
      </c>
      <c r="H11" s="34">
        <v>0</v>
      </c>
      <c r="I11" s="34">
        <f>ROUND(G11*H11,P4)</f>
        <v>0</v>
      </c>
      <c r="J11" s="29"/>
      <c r="O11" s="35">
        <f>I11*0.21</f>
        <v>0</v>
      </c>
      <c r="P11">
        <v>3</v>
      </c>
    </row>
    <row r="12">
      <c r="A12" s="29" t="s">
        <v>34</v>
      </c>
      <c r="B12" s="36"/>
      <c r="C12" s="37"/>
      <c r="D12" s="37"/>
      <c r="E12" s="31" t="s">
        <v>197</v>
      </c>
      <c r="F12" s="37"/>
      <c r="G12" s="37"/>
      <c r="H12" s="37"/>
      <c r="I12" s="37"/>
      <c r="J12" s="38"/>
    </row>
    <row r="13" ht="135">
      <c r="A13" s="29" t="s">
        <v>36</v>
      </c>
      <c r="B13" s="36"/>
      <c r="C13" s="37"/>
      <c r="D13" s="37"/>
      <c r="E13" s="39" t="s">
        <v>797</v>
      </c>
      <c r="F13" s="37"/>
      <c r="G13" s="37"/>
      <c r="H13" s="37"/>
      <c r="I13" s="37"/>
      <c r="J13" s="38"/>
    </row>
    <row r="14" ht="409.5">
      <c r="A14" s="29" t="s">
        <v>38</v>
      </c>
      <c r="B14" s="36"/>
      <c r="C14" s="37"/>
      <c r="D14" s="37"/>
      <c r="E14" s="31" t="s">
        <v>505</v>
      </c>
      <c r="F14" s="37"/>
      <c r="G14" s="37"/>
      <c r="H14" s="37"/>
      <c r="I14" s="37"/>
      <c r="J14" s="38"/>
    </row>
    <row r="15">
      <c r="A15" s="29" t="s">
        <v>29</v>
      </c>
      <c r="B15" s="29">
        <v>2</v>
      </c>
      <c r="C15" s="30" t="s">
        <v>203</v>
      </c>
      <c r="D15" s="29" t="s">
        <v>31</v>
      </c>
      <c r="E15" s="31" t="s">
        <v>204</v>
      </c>
      <c r="F15" s="32" t="s">
        <v>110</v>
      </c>
      <c r="G15" s="33">
        <v>32.579999999999998</v>
      </c>
      <c r="H15" s="34">
        <v>0</v>
      </c>
      <c r="I15" s="34">
        <f>ROUND(G15*H15,P4)</f>
        <v>0</v>
      </c>
      <c r="J15" s="29"/>
      <c r="O15" s="35">
        <f>I15*0.21</f>
        <v>0</v>
      </c>
      <c r="P15">
        <v>3</v>
      </c>
    </row>
    <row r="16">
      <c r="A16" s="29" t="s">
        <v>34</v>
      </c>
      <c r="B16" s="36"/>
      <c r="C16" s="37"/>
      <c r="D16" s="37"/>
      <c r="E16" s="44" t="s">
        <v>31</v>
      </c>
      <c r="F16" s="37"/>
      <c r="G16" s="37"/>
      <c r="H16" s="37"/>
      <c r="I16" s="37"/>
      <c r="J16" s="38"/>
    </row>
    <row r="17" ht="75">
      <c r="A17" s="29" t="s">
        <v>36</v>
      </c>
      <c r="B17" s="36"/>
      <c r="C17" s="37"/>
      <c r="D17" s="37"/>
      <c r="E17" s="39" t="s">
        <v>798</v>
      </c>
      <c r="F17" s="37"/>
      <c r="G17" s="37"/>
      <c r="H17" s="37"/>
      <c r="I17" s="37"/>
      <c r="J17" s="38"/>
    </row>
    <row r="18" ht="240">
      <c r="A18" s="29" t="s">
        <v>38</v>
      </c>
      <c r="B18" s="36"/>
      <c r="C18" s="37"/>
      <c r="D18" s="37"/>
      <c r="E18" s="31" t="s">
        <v>206</v>
      </c>
      <c r="F18" s="37"/>
      <c r="G18" s="37"/>
      <c r="H18" s="37"/>
      <c r="I18" s="37"/>
      <c r="J18" s="38"/>
    </row>
    <row r="19">
      <c r="A19" s="29" t="s">
        <v>29</v>
      </c>
      <c r="B19" s="29">
        <v>3</v>
      </c>
      <c r="C19" s="30" t="s">
        <v>528</v>
      </c>
      <c r="D19" s="29" t="s">
        <v>31</v>
      </c>
      <c r="E19" s="31" t="s">
        <v>529</v>
      </c>
      <c r="F19" s="32" t="s">
        <v>110</v>
      </c>
      <c r="G19" s="33">
        <v>24.75</v>
      </c>
      <c r="H19" s="34">
        <v>0</v>
      </c>
      <c r="I19" s="34">
        <f>ROUND(G19*H19,P4)</f>
        <v>0</v>
      </c>
      <c r="J19" s="29"/>
      <c r="O19" s="35">
        <f>I19*0.21</f>
        <v>0</v>
      </c>
      <c r="P19">
        <v>3</v>
      </c>
    </row>
    <row r="20">
      <c r="A20" s="29" t="s">
        <v>34</v>
      </c>
      <c r="B20" s="36"/>
      <c r="C20" s="37"/>
      <c r="D20" s="37"/>
      <c r="E20" s="44" t="s">
        <v>31</v>
      </c>
      <c r="F20" s="37"/>
      <c r="G20" s="37"/>
      <c r="H20" s="37"/>
      <c r="I20" s="37"/>
      <c r="J20" s="38"/>
    </row>
    <row r="21" ht="90">
      <c r="A21" s="29" t="s">
        <v>36</v>
      </c>
      <c r="B21" s="36"/>
      <c r="C21" s="37"/>
      <c r="D21" s="37"/>
      <c r="E21" s="39" t="s">
        <v>799</v>
      </c>
      <c r="F21" s="37"/>
      <c r="G21" s="37"/>
      <c r="H21" s="37"/>
      <c r="I21" s="37"/>
      <c r="J21" s="38"/>
    </row>
    <row r="22" ht="375">
      <c r="A22" s="29" t="s">
        <v>38</v>
      </c>
      <c r="B22" s="36"/>
      <c r="C22" s="37"/>
      <c r="D22" s="37"/>
      <c r="E22" s="31" t="s">
        <v>531</v>
      </c>
      <c r="F22" s="37"/>
      <c r="G22" s="37"/>
      <c r="H22" s="37"/>
      <c r="I22" s="37"/>
      <c r="J22" s="38"/>
    </row>
    <row r="23">
      <c r="A23" s="29" t="s">
        <v>29</v>
      </c>
      <c r="B23" s="29">
        <v>4</v>
      </c>
      <c r="C23" s="30" t="s">
        <v>543</v>
      </c>
      <c r="D23" s="29" t="s">
        <v>31</v>
      </c>
      <c r="E23" s="31" t="s">
        <v>544</v>
      </c>
      <c r="F23" s="32" t="s">
        <v>215</v>
      </c>
      <c r="G23" s="33">
        <v>57</v>
      </c>
      <c r="H23" s="34">
        <v>0</v>
      </c>
      <c r="I23" s="34">
        <f>ROUND(G23*H23,P4)</f>
        <v>0</v>
      </c>
      <c r="J23" s="29"/>
      <c r="O23" s="35">
        <f>I23*0.21</f>
        <v>0</v>
      </c>
      <c r="P23">
        <v>3</v>
      </c>
    </row>
    <row r="24">
      <c r="A24" s="29" t="s">
        <v>34</v>
      </c>
      <c r="B24" s="36"/>
      <c r="C24" s="37"/>
      <c r="D24" s="37"/>
      <c r="E24" s="44" t="s">
        <v>31</v>
      </c>
      <c r="F24" s="37"/>
      <c r="G24" s="37"/>
      <c r="H24" s="37"/>
      <c r="I24" s="37"/>
      <c r="J24" s="38"/>
    </row>
    <row r="25" ht="75">
      <c r="A25" s="29" t="s">
        <v>36</v>
      </c>
      <c r="B25" s="36"/>
      <c r="C25" s="37"/>
      <c r="D25" s="37"/>
      <c r="E25" s="39" t="s">
        <v>800</v>
      </c>
      <c r="F25" s="37"/>
      <c r="G25" s="37"/>
      <c r="H25" s="37"/>
      <c r="I25" s="37"/>
      <c r="J25" s="38"/>
    </row>
    <row r="26" ht="30">
      <c r="A26" s="29" t="s">
        <v>38</v>
      </c>
      <c r="B26" s="36"/>
      <c r="C26" s="37"/>
      <c r="D26" s="37"/>
      <c r="E26" s="31" t="s">
        <v>547</v>
      </c>
      <c r="F26" s="37"/>
      <c r="G26" s="37"/>
      <c r="H26" s="37"/>
      <c r="I26" s="37"/>
      <c r="J26" s="38"/>
    </row>
    <row r="27">
      <c r="A27" s="23" t="s">
        <v>26</v>
      </c>
      <c r="B27" s="24"/>
      <c r="C27" s="25" t="s">
        <v>218</v>
      </c>
      <c r="D27" s="26"/>
      <c r="E27" s="23" t="s">
        <v>219</v>
      </c>
      <c r="F27" s="26"/>
      <c r="G27" s="26"/>
      <c r="H27" s="26"/>
      <c r="I27" s="27">
        <f>SUMIFS(I28:I43,A28:A43,"P")</f>
        <v>0</v>
      </c>
      <c r="J27" s="28"/>
    </row>
    <row r="28">
      <c r="A28" s="29" t="s">
        <v>29</v>
      </c>
      <c r="B28" s="29">
        <v>5</v>
      </c>
      <c r="C28" s="30" t="s">
        <v>680</v>
      </c>
      <c r="D28" s="29" t="s">
        <v>31</v>
      </c>
      <c r="E28" s="31" t="s">
        <v>681</v>
      </c>
      <c r="F28" s="32" t="s">
        <v>110</v>
      </c>
      <c r="G28" s="33">
        <v>4.0499999999999998</v>
      </c>
      <c r="H28" s="34">
        <v>0</v>
      </c>
      <c r="I28" s="34">
        <f>ROUND(G28*H28,P4)</f>
        <v>0</v>
      </c>
      <c r="J28" s="29"/>
      <c r="O28" s="35">
        <f>I28*0.21</f>
        <v>0</v>
      </c>
      <c r="P28">
        <v>3</v>
      </c>
    </row>
    <row r="29">
      <c r="A29" s="29" t="s">
        <v>34</v>
      </c>
      <c r="B29" s="36"/>
      <c r="C29" s="37"/>
      <c r="D29" s="37"/>
      <c r="E29" s="44" t="s">
        <v>31</v>
      </c>
      <c r="F29" s="37"/>
      <c r="G29" s="37"/>
      <c r="H29" s="37"/>
      <c r="I29" s="37"/>
      <c r="J29" s="38"/>
    </row>
    <row r="30" ht="105">
      <c r="A30" s="29" t="s">
        <v>36</v>
      </c>
      <c r="B30" s="36"/>
      <c r="C30" s="37"/>
      <c r="D30" s="37"/>
      <c r="E30" s="39" t="s">
        <v>801</v>
      </c>
      <c r="F30" s="37"/>
      <c r="G30" s="37"/>
      <c r="H30" s="37"/>
      <c r="I30" s="37"/>
      <c r="J30" s="38"/>
    </row>
    <row r="31" ht="409.5">
      <c r="A31" s="29" t="s">
        <v>38</v>
      </c>
      <c r="B31" s="36"/>
      <c r="C31" s="37"/>
      <c r="D31" s="37"/>
      <c r="E31" s="31" t="s">
        <v>568</v>
      </c>
      <c r="F31" s="37"/>
      <c r="G31" s="37"/>
      <c r="H31" s="37"/>
      <c r="I31" s="37"/>
      <c r="J31" s="38"/>
    </row>
    <row r="32">
      <c r="A32" s="29" t="s">
        <v>29</v>
      </c>
      <c r="B32" s="29">
        <v>6</v>
      </c>
      <c r="C32" s="30" t="s">
        <v>683</v>
      </c>
      <c r="D32" s="29" t="s">
        <v>31</v>
      </c>
      <c r="E32" s="31" t="s">
        <v>684</v>
      </c>
      <c r="F32" s="32" t="s">
        <v>110</v>
      </c>
      <c r="G32" s="33">
        <v>28.5</v>
      </c>
      <c r="H32" s="34">
        <v>0</v>
      </c>
      <c r="I32" s="34">
        <f>ROUND(G32*H32,P4)</f>
        <v>0</v>
      </c>
      <c r="J32" s="29"/>
      <c r="O32" s="35">
        <f>I32*0.21</f>
        <v>0</v>
      </c>
      <c r="P32">
        <v>3</v>
      </c>
    </row>
    <row r="33">
      <c r="A33" s="29" t="s">
        <v>34</v>
      </c>
      <c r="B33" s="36"/>
      <c r="C33" s="37"/>
      <c r="D33" s="37"/>
      <c r="E33" s="44" t="s">
        <v>31</v>
      </c>
      <c r="F33" s="37"/>
      <c r="G33" s="37"/>
      <c r="H33" s="37"/>
      <c r="I33" s="37"/>
      <c r="J33" s="38"/>
    </row>
    <row r="34" ht="90">
      <c r="A34" s="29" t="s">
        <v>36</v>
      </c>
      <c r="B34" s="36"/>
      <c r="C34" s="37"/>
      <c r="D34" s="37"/>
      <c r="E34" s="39" t="s">
        <v>802</v>
      </c>
      <c r="F34" s="37"/>
      <c r="G34" s="37"/>
      <c r="H34" s="37"/>
      <c r="I34" s="37"/>
      <c r="J34" s="38"/>
    </row>
    <row r="35" ht="60">
      <c r="A35" s="29" t="s">
        <v>38</v>
      </c>
      <c r="B35" s="36"/>
      <c r="C35" s="37"/>
      <c r="D35" s="37"/>
      <c r="E35" s="31" t="s">
        <v>223</v>
      </c>
      <c r="F35" s="37"/>
      <c r="G35" s="37"/>
      <c r="H35" s="37"/>
      <c r="I35" s="37"/>
      <c r="J35" s="38"/>
    </row>
    <row r="36">
      <c r="A36" s="29" t="s">
        <v>29</v>
      </c>
      <c r="B36" s="29">
        <v>7</v>
      </c>
      <c r="C36" s="30" t="s">
        <v>572</v>
      </c>
      <c r="D36" s="29" t="s">
        <v>31</v>
      </c>
      <c r="E36" s="31" t="s">
        <v>573</v>
      </c>
      <c r="F36" s="32" t="s">
        <v>110</v>
      </c>
      <c r="G36" s="33">
        <v>4.0800000000000001</v>
      </c>
      <c r="H36" s="34">
        <v>0</v>
      </c>
      <c r="I36" s="34">
        <f>ROUND(G36*H36,P4)</f>
        <v>0</v>
      </c>
      <c r="J36" s="29"/>
      <c r="O36" s="35">
        <f>I36*0.21</f>
        <v>0</v>
      </c>
      <c r="P36">
        <v>3</v>
      </c>
    </row>
    <row r="37">
      <c r="A37" s="29" t="s">
        <v>34</v>
      </c>
      <c r="B37" s="36"/>
      <c r="C37" s="37"/>
      <c r="D37" s="37"/>
      <c r="E37" s="44" t="s">
        <v>31</v>
      </c>
      <c r="F37" s="37"/>
      <c r="G37" s="37"/>
      <c r="H37" s="37"/>
      <c r="I37" s="37"/>
      <c r="J37" s="38"/>
    </row>
    <row r="38" ht="90">
      <c r="A38" s="29" t="s">
        <v>36</v>
      </c>
      <c r="B38" s="36"/>
      <c r="C38" s="37"/>
      <c r="D38" s="37"/>
      <c r="E38" s="39" t="s">
        <v>803</v>
      </c>
      <c r="F38" s="37"/>
      <c r="G38" s="37"/>
      <c r="H38" s="37"/>
      <c r="I38" s="37"/>
      <c r="J38" s="38"/>
    </row>
    <row r="39" ht="360">
      <c r="A39" s="29" t="s">
        <v>38</v>
      </c>
      <c r="B39" s="36"/>
      <c r="C39" s="37"/>
      <c r="D39" s="37"/>
      <c r="E39" s="31" t="s">
        <v>576</v>
      </c>
      <c r="F39" s="37"/>
      <c r="G39" s="37"/>
      <c r="H39" s="37"/>
      <c r="I39" s="37"/>
      <c r="J39" s="38"/>
    </row>
    <row r="40">
      <c r="A40" s="29" t="s">
        <v>29</v>
      </c>
      <c r="B40" s="29">
        <v>8</v>
      </c>
      <c r="C40" s="30" t="s">
        <v>577</v>
      </c>
      <c r="D40" s="29" t="s">
        <v>31</v>
      </c>
      <c r="E40" s="31" t="s">
        <v>578</v>
      </c>
      <c r="F40" s="32" t="s">
        <v>110</v>
      </c>
      <c r="G40" s="33">
        <v>6.75</v>
      </c>
      <c r="H40" s="34">
        <v>0</v>
      </c>
      <c r="I40" s="34">
        <f>ROUND(G40*H40,P4)</f>
        <v>0</v>
      </c>
      <c r="J40" s="29"/>
      <c r="O40" s="35">
        <f>I40*0.21</f>
        <v>0</v>
      </c>
      <c r="P40">
        <v>3</v>
      </c>
    </row>
    <row r="41">
      <c r="A41" s="29" t="s">
        <v>34</v>
      </c>
      <c r="B41" s="36"/>
      <c r="C41" s="37"/>
      <c r="D41" s="37"/>
      <c r="E41" s="44" t="s">
        <v>31</v>
      </c>
      <c r="F41" s="37"/>
      <c r="G41" s="37"/>
      <c r="H41" s="37"/>
      <c r="I41" s="37"/>
      <c r="J41" s="38"/>
    </row>
    <row r="42" ht="105">
      <c r="A42" s="29" t="s">
        <v>36</v>
      </c>
      <c r="B42" s="36"/>
      <c r="C42" s="37"/>
      <c r="D42" s="37"/>
      <c r="E42" s="39" t="s">
        <v>804</v>
      </c>
      <c r="F42" s="37"/>
      <c r="G42" s="37"/>
      <c r="H42" s="37"/>
      <c r="I42" s="37"/>
      <c r="J42" s="38"/>
    </row>
    <row r="43" ht="150">
      <c r="A43" s="29" t="s">
        <v>38</v>
      </c>
      <c r="B43" s="36"/>
      <c r="C43" s="37"/>
      <c r="D43" s="37"/>
      <c r="E43" s="31" t="s">
        <v>581</v>
      </c>
      <c r="F43" s="37"/>
      <c r="G43" s="37"/>
      <c r="H43" s="37"/>
      <c r="I43" s="37"/>
      <c r="J43" s="38"/>
    </row>
    <row r="44">
      <c r="A44" s="23" t="s">
        <v>26</v>
      </c>
      <c r="B44" s="24"/>
      <c r="C44" s="25" t="s">
        <v>224</v>
      </c>
      <c r="D44" s="26"/>
      <c r="E44" s="23" t="s">
        <v>225</v>
      </c>
      <c r="F44" s="26"/>
      <c r="G44" s="26"/>
      <c r="H44" s="26"/>
      <c r="I44" s="27">
        <f>SUMIFS(I45:I60,A45:A60,"P")</f>
        <v>0</v>
      </c>
      <c r="J44" s="28"/>
    </row>
    <row r="45">
      <c r="A45" s="29" t="s">
        <v>29</v>
      </c>
      <c r="B45" s="29">
        <v>9</v>
      </c>
      <c r="C45" s="30" t="s">
        <v>226</v>
      </c>
      <c r="D45" s="29" t="s">
        <v>31</v>
      </c>
      <c r="E45" s="31" t="s">
        <v>227</v>
      </c>
      <c r="F45" s="32" t="s">
        <v>215</v>
      </c>
      <c r="G45" s="33">
        <v>64</v>
      </c>
      <c r="H45" s="34">
        <v>0</v>
      </c>
      <c r="I45" s="34">
        <f>ROUND(G45*H45,P4)</f>
        <v>0</v>
      </c>
      <c r="J45" s="29"/>
      <c r="O45" s="35">
        <f>I45*0.21</f>
        <v>0</v>
      </c>
      <c r="P45">
        <v>3</v>
      </c>
    </row>
    <row r="46">
      <c r="A46" s="29" t="s">
        <v>34</v>
      </c>
      <c r="B46" s="36"/>
      <c r="C46" s="37"/>
      <c r="D46" s="37"/>
      <c r="E46" s="44" t="s">
        <v>31</v>
      </c>
      <c r="F46" s="37"/>
      <c r="G46" s="37"/>
      <c r="H46" s="37"/>
      <c r="I46" s="37"/>
      <c r="J46" s="38"/>
    </row>
    <row r="47" ht="75">
      <c r="A47" s="29" t="s">
        <v>36</v>
      </c>
      <c r="B47" s="36"/>
      <c r="C47" s="37"/>
      <c r="D47" s="37"/>
      <c r="E47" s="39" t="s">
        <v>805</v>
      </c>
      <c r="F47" s="37"/>
      <c r="G47" s="37"/>
      <c r="H47" s="37"/>
      <c r="I47" s="37"/>
      <c r="J47" s="38"/>
    </row>
    <row r="48" ht="60">
      <c r="A48" s="29" t="s">
        <v>38</v>
      </c>
      <c r="B48" s="36"/>
      <c r="C48" s="37"/>
      <c r="D48" s="37"/>
      <c r="E48" s="31" t="s">
        <v>229</v>
      </c>
      <c r="F48" s="37"/>
      <c r="G48" s="37"/>
      <c r="H48" s="37"/>
      <c r="I48" s="37"/>
      <c r="J48" s="38"/>
    </row>
    <row r="49">
      <c r="A49" s="29" t="s">
        <v>29</v>
      </c>
      <c r="B49" s="29">
        <v>10</v>
      </c>
      <c r="C49" s="30" t="s">
        <v>790</v>
      </c>
      <c r="D49" s="29" t="s">
        <v>31</v>
      </c>
      <c r="E49" s="31" t="s">
        <v>791</v>
      </c>
      <c r="F49" s="32" t="s">
        <v>215</v>
      </c>
      <c r="G49" s="33">
        <v>32</v>
      </c>
      <c r="H49" s="34">
        <v>0</v>
      </c>
      <c r="I49" s="34">
        <f>ROUND(G49*H49,P4)</f>
        <v>0</v>
      </c>
      <c r="J49" s="29"/>
      <c r="O49" s="35">
        <f>I49*0.21</f>
        <v>0</v>
      </c>
      <c r="P49">
        <v>3</v>
      </c>
    </row>
    <row r="50">
      <c r="A50" s="29" t="s">
        <v>34</v>
      </c>
      <c r="B50" s="36"/>
      <c r="C50" s="37"/>
      <c r="D50" s="37"/>
      <c r="E50" s="44" t="s">
        <v>31</v>
      </c>
      <c r="F50" s="37"/>
      <c r="G50" s="37"/>
      <c r="H50" s="37"/>
      <c r="I50" s="37"/>
      <c r="J50" s="38"/>
    </row>
    <row r="51" ht="75">
      <c r="A51" s="29" t="s">
        <v>36</v>
      </c>
      <c r="B51" s="36"/>
      <c r="C51" s="37"/>
      <c r="D51" s="37"/>
      <c r="E51" s="39" t="s">
        <v>806</v>
      </c>
      <c r="F51" s="37"/>
      <c r="G51" s="37"/>
      <c r="H51" s="37"/>
      <c r="I51" s="37"/>
      <c r="J51" s="38"/>
    </row>
    <row r="52" ht="75">
      <c r="A52" s="29" t="s">
        <v>38</v>
      </c>
      <c r="B52" s="36"/>
      <c r="C52" s="37"/>
      <c r="D52" s="37"/>
      <c r="E52" s="31" t="s">
        <v>233</v>
      </c>
      <c r="F52" s="37"/>
      <c r="G52" s="37"/>
      <c r="H52" s="37"/>
      <c r="I52" s="37"/>
      <c r="J52" s="38"/>
    </row>
    <row r="53">
      <c r="A53" s="29" t="s">
        <v>29</v>
      </c>
      <c r="B53" s="29">
        <v>11</v>
      </c>
      <c r="C53" s="30" t="s">
        <v>238</v>
      </c>
      <c r="D53" s="29" t="s">
        <v>31</v>
      </c>
      <c r="E53" s="31" t="s">
        <v>239</v>
      </c>
      <c r="F53" s="32" t="s">
        <v>215</v>
      </c>
      <c r="G53" s="33">
        <v>32</v>
      </c>
      <c r="H53" s="34">
        <v>0</v>
      </c>
      <c r="I53" s="34">
        <f>ROUND(G53*H53,P4)</f>
        <v>0</v>
      </c>
      <c r="J53" s="29"/>
      <c r="O53" s="35">
        <f>I53*0.21</f>
        <v>0</v>
      </c>
      <c r="P53">
        <v>3</v>
      </c>
    </row>
    <row r="54">
      <c r="A54" s="29" t="s">
        <v>34</v>
      </c>
      <c r="B54" s="36"/>
      <c r="C54" s="37"/>
      <c r="D54" s="37"/>
      <c r="E54" s="44" t="s">
        <v>31</v>
      </c>
      <c r="F54" s="37"/>
      <c r="G54" s="37"/>
      <c r="H54" s="37"/>
      <c r="I54" s="37"/>
      <c r="J54" s="38"/>
    </row>
    <row r="55" ht="75">
      <c r="A55" s="29" t="s">
        <v>36</v>
      </c>
      <c r="B55" s="36"/>
      <c r="C55" s="37"/>
      <c r="D55" s="37"/>
      <c r="E55" s="39" t="s">
        <v>807</v>
      </c>
      <c r="F55" s="37"/>
      <c r="G55" s="37"/>
      <c r="H55" s="37"/>
      <c r="I55" s="37"/>
      <c r="J55" s="38"/>
    </row>
    <row r="56" ht="165">
      <c r="A56" s="29" t="s">
        <v>38</v>
      </c>
      <c r="B56" s="36"/>
      <c r="C56" s="37"/>
      <c r="D56" s="37"/>
      <c r="E56" s="31" t="s">
        <v>241</v>
      </c>
      <c r="F56" s="37"/>
      <c r="G56" s="37"/>
      <c r="H56" s="37"/>
      <c r="I56" s="37"/>
      <c r="J56" s="38"/>
    </row>
    <row r="57">
      <c r="A57" s="29" t="s">
        <v>29</v>
      </c>
      <c r="B57" s="29">
        <v>12</v>
      </c>
      <c r="C57" s="30" t="s">
        <v>692</v>
      </c>
      <c r="D57" s="29" t="s">
        <v>31</v>
      </c>
      <c r="E57" s="31" t="s">
        <v>693</v>
      </c>
      <c r="F57" s="32" t="s">
        <v>215</v>
      </c>
      <c r="G57" s="33">
        <v>32</v>
      </c>
      <c r="H57" s="34">
        <v>0</v>
      </c>
      <c r="I57" s="34">
        <f>ROUND(G57*H57,P4)</f>
        <v>0</v>
      </c>
      <c r="J57" s="29"/>
      <c r="O57" s="35">
        <f>I57*0.21</f>
        <v>0</v>
      </c>
      <c r="P57">
        <v>3</v>
      </c>
    </row>
    <row r="58">
      <c r="A58" s="29" t="s">
        <v>34</v>
      </c>
      <c r="B58" s="36"/>
      <c r="C58" s="37"/>
      <c r="D58" s="37"/>
      <c r="E58" s="44" t="s">
        <v>31</v>
      </c>
      <c r="F58" s="37"/>
      <c r="G58" s="37"/>
      <c r="H58" s="37"/>
      <c r="I58" s="37"/>
      <c r="J58" s="38"/>
    </row>
    <row r="59" ht="75">
      <c r="A59" s="29" t="s">
        <v>36</v>
      </c>
      <c r="B59" s="36"/>
      <c r="C59" s="37"/>
      <c r="D59" s="37"/>
      <c r="E59" s="39" t="s">
        <v>808</v>
      </c>
      <c r="F59" s="37"/>
      <c r="G59" s="37"/>
      <c r="H59" s="37"/>
      <c r="I59" s="37"/>
      <c r="J59" s="38"/>
    </row>
    <row r="60" ht="165">
      <c r="A60" s="29" t="s">
        <v>38</v>
      </c>
      <c r="B60" s="40"/>
      <c r="C60" s="41"/>
      <c r="D60" s="41"/>
      <c r="E60" s="31" t="s">
        <v>241</v>
      </c>
      <c r="F60" s="41"/>
      <c r="G60" s="41"/>
      <c r="H60" s="41"/>
      <c r="I60" s="41"/>
      <c r="J60" s="43"/>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3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162</v>
      </c>
      <c r="I3" s="16">
        <f>SUMIFS(I10:I91,A10:A91,"SD")</f>
        <v>0</v>
      </c>
      <c r="J3" s="9"/>
      <c r="O3">
        <v>0</v>
      </c>
      <c r="P3">
        <v>2</v>
      </c>
    </row>
    <row r="4">
      <c r="A4" s="10" t="s">
        <v>8</v>
      </c>
      <c r="B4" s="11" t="s">
        <v>9</v>
      </c>
      <c r="C4" s="12" t="s">
        <v>473</v>
      </c>
      <c r="D4" s="13"/>
      <c r="E4" s="14" t="s">
        <v>474</v>
      </c>
      <c r="F4" s="7"/>
      <c r="G4" s="7"/>
      <c r="H4" s="7"/>
      <c r="I4" s="7"/>
      <c r="J4" s="9"/>
      <c r="O4">
        <v>0.14999999999999999</v>
      </c>
      <c r="P4">
        <v>2</v>
      </c>
    </row>
    <row r="5">
      <c r="A5" s="10" t="s">
        <v>12</v>
      </c>
      <c r="B5" s="11" t="s">
        <v>9</v>
      </c>
      <c r="C5" s="12" t="s">
        <v>475</v>
      </c>
      <c r="D5" s="13"/>
      <c r="E5" s="14" t="s">
        <v>476</v>
      </c>
      <c r="F5" s="7"/>
      <c r="G5" s="7"/>
      <c r="H5" s="7"/>
      <c r="I5" s="7"/>
      <c r="J5" s="9"/>
      <c r="O5">
        <v>0.20999999999999999</v>
      </c>
    </row>
    <row r="6">
      <c r="A6" s="10" t="s">
        <v>477</v>
      </c>
      <c r="B6" s="11" t="s">
        <v>13</v>
      </c>
      <c r="C6" s="12" t="s">
        <v>162</v>
      </c>
      <c r="D6" s="13"/>
      <c r="E6" s="14" t="s">
        <v>163</v>
      </c>
      <c r="F6" s="7"/>
      <c r="G6" s="7"/>
      <c r="H6" s="7"/>
      <c r="I6" s="7"/>
      <c r="J6" s="9"/>
    </row>
    <row r="7">
      <c r="A7" s="17" t="s">
        <v>15</v>
      </c>
      <c r="B7" s="18" t="s">
        <v>16</v>
      </c>
      <c r="C7" s="19" t="s">
        <v>17</v>
      </c>
      <c r="D7" s="19" t="s">
        <v>18</v>
      </c>
      <c r="E7" s="19" t="s">
        <v>19</v>
      </c>
      <c r="F7" s="19" t="s">
        <v>20</v>
      </c>
      <c r="G7" s="19" t="s">
        <v>21</v>
      </c>
      <c r="H7" s="19" t="s">
        <v>22</v>
      </c>
      <c r="I7" s="19"/>
      <c r="J7" s="20" t="s">
        <v>23</v>
      </c>
    </row>
    <row r="8">
      <c r="A8" s="17"/>
      <c r="B8" s="18"/>
      <c r="C8" s="19"/>
      <c r="D8" s="19"/>
      <c r="E8" s="19"/>
      <c r="F8" s="19"/>
      <c r="G8" s="19"/>
      <c r="H8" s="19" t="s">
        <v>24</v>
      </c>
      <c r="I8" s="19" t="s">
        <v>25</v>
      </c>
      <c r="J8" s="20"/>
    </row>
    <row r="9">
      <c r="A9" s="21">
        <v>0</v>
      </c>
      <c r="B9" s="18">
        <v>1</v>
      </c>
      <c r="C9" s="22">
        <v>2</v>
      </c>
      <c r="D9" s="19">
        <v>3</v>
      </c>
      <c r="E9" s="22">
        <v>4</v>
      </c>
      <c r="F9" s="19">
        <v>5</v>
      </c>
      <c r="G9" s="19">
        <v>6</v>
      </c>
      <c r="H9" s="19">
        <v>7</v>
      </c>
      <c r="I9" s="22">
        <v>8</v>
      </c>
      <c r="J9" s="20">
        <v>9</v>
      </c>
    </row>
    <row r="10">
      <c r="A10" s="23" t="s">
        <v>26</v>
      </c>
      <c r="B10" s="24"/>
      <c r="C10" s="25" t="s">
        <v>187</v>
      </c>
      <c r="D10" s="26"/>
      <c r="E10" s="23" t="s">
        <v>188</v>
      </c>
      <c r="F10" s="26"/>
      <c r="G10" s="26"/>
      <c r="H10" s="26"/>
      <c r="I10" s="27">
        <f>SUMIFS(I11:I34,A11:A34,"P")</f>
        <v>0</v>
      </c>
      <c r="J10" s="28"/>
    </row>
    <row r="11">
      <c r="A11" s="29" t="s">
        <v>29</v>
      </c>
      <c r="B11" s="29">
        <v>1</v>
      </c>
      <c r="C11" s="30" t="s">
        <v>501</v>
      </c>
      <c r="D11" s="29" t="s">
        <v>31</v>
      </c>
      <c r="E11" s="31" t="s">
        <v>502</v>
      </c>
      <c r="F11" s="32" t="s">
        <v>110</v>
      </c>
      <c r="G11" s="33">
        <v>95</v>
      </c>
      <c r="H11" s="34">
        <v>0</v>
      </c>
      <c r="I11" s="34">
        <f>ROUND(G11*H11,P4)</f>
        <v>0</v>
      </c>
      <c r="J11" s="29"/>
      <c r="O11" s="35">
        <f>I11*0.21</f>
        <v>0</v>
      </c>
      <c r="P11">
        <v>3</v>
      </c>
    </row>
    <row r="12">
      <c r="A12" s="29" t="s">
        <v>34</v>
      </c>
      <c r="B12" s="36"/>
      <c r="C12" s="37"/>
      <c r="D12" s="37"/>
      <c r="E12" s="31" t="s">
        <v>197</v>
      </c>
      <c r="F12" s="37"/>
      <c r="G12" s="37"/>
      <c r="H12" s="37"/>
      <c r="I12" s="37"/>
      <c r="J12" s="38"/>
    </row>
    <row r="13" ht="135">
      <c r="A13" s="29" t="s">
        <v>36</v>
      </c>
      <c r="B13" s="36"/>
      <c r="C13" s="37"/>
      <c r="D13" s="37"/>
      <c r="E13" s="39" t="s">
        <v>809</v>
      </c>
      <c r="F13" s="37"/>
      <c r="G13" s="37"/>
      <c r="H13" s="37"/>
      <c r="I13" s="37"/>
      <c r="J13" s="38"/>
    </row>
    <row r="14" ht="409.5">
      <c r="A14" s="29" t="s">
        <v>38</v>
      </c>
      <c r="B14" s="36"/>
      <c r="C14" s="37"/>
      <c r="D14" s="37"/>
      <c r="E14" s="31" t="s">
        <v>505</v>
      </c>
      <c r="F14" s="37"/>
      <c r="G14" s="37"/>
      <c r="H14" s="37"/>
      <c r="I14" s="37"/>
      <c r="J14" s="38"/>
    </row>
    <row r="15">
      <c r="A15" s="29" t="s">
        <v>29</v>
      </c>
      <c r="B15" s="29">
        <v>2</v>
      </c>
      <c r="C15" s="30" t="s">
        <v>195</v>
      </c>
      <c r="D15" s="29" t="s">
        <v>31</v>
      </c>
      <c r="E15" s="31" t="s">
        <v>196</v>
      </c>
      <c r="F15" s="32" t="s">
        <v>110</v>
      </c>
      <c r="G15" s="33">
        <v>8.4000000000000004</v>
      </c>
      <c r="H15" s="34">
        <v>0</v>
      </c>
      <c r="I15" s="34">
        <f>ROUND(G15*H15,P4)</f>
        <v>0</v>
      </c>
      <c r="J15" s="29"/>
      <c r="O15" s="35">
        <f>I15*0.21</f>
        <v>0</v>
      </c>
      <c r="P15">
        <v>3</v>
      </c>
    </row>
    <row r="16">
      <c r="A16" s="29" t="s">
        <v>34</v>
      </c>
      <c r="B16" s="36"/>
      <c r="C16" s="37"/>
      <c r="D16" s="37"/>
      <c r="E16" s="44" t="s">
        <v>31</v>
      </c>
      <c r="F16" s="37"/>
      <c r="G16" s="37"/>
      <c r="H16" s="37"/>
      <c r="I16" s="37"/>
      <c r="J16" s="38"/>
    </row>
    <row r="17" ht="135">
      <c r="A17" s="29" t="s">
        <v>36</v>
      </c>
      <c r="B17" s="36"/>
      <c r="C17" s="37"/>
      <c r="D17" s="37"/>
      <c r="E17" s="39" t="s">
        <v>810</v>
      </c>
      <c r="F17" s="37"/>
      <c r="G17" s="37"/>
      <c r="H17" s="37"/>
      <c r="I17" s="37"/>
      <c r="J17" s="38"/>
    </row>
    <row r="18" ht="405">
      <c r="A18" s="29" t="s">
        <v>38</v>
      </c>
      <c r="B18" s="36"/>
      <c r="C18" s="37"/>
      <c r="D18" s="37"/>
      <c r="E18" s="31" t="s">
        <v>199</v>
      </c>
      <c r="F18" s="37"/>
      <c r="G18" s="37"/>
      <c r="H18" s="37"/>
      <c r="I18" s="37"/>
      <c r="J18" s="38"/>
    </row>
    <row r="19">
      <c r="A19" s="29" t="s">
        <v>29</v>
      </c>
      <c r="B19" s="29">
        <v>3</v>
      </c>
      <c r="C19" s="30" t="s">
        <v>203</v>
      </c>
      <c r="D19" s="29" t="s">
        <v>31</v>
      </c>
      <c r="E19" s="31" t="s">
        <v>204</v>
      </c>
      <c r="F19" s="32" t="s">
        <v>110</v>
      </c>
      <c r="G19" s="33">
        <v>107.48</v>
      </c>
      <c r="H19" s="34">
        <v>0</v>
      </c>
      <c r="I19" s="34">
        <f>ROUND(G19*H19,P4)</f>
        <v>0</v>
      </c>
      <c r="J19" s="29"/>
      <c r="O19" s="35">
        <f>I19*0.21</f>
        <v>0</v>
      </c>
      <c r="P19">
        <v>3</v>
      </c>
    </row>
    <row r="20">
      <c r="A20" s="29" t="s">
        <v>34</v>
      </c>
      <c r="B20" s="36"/>
      <c r="C20" s="37"/>
      <c r="D20" s="37"/>
      <c r="E20" s="44" t="s">
        <v>31</v>
      </c>
      <c r="F20" s="37"/>
      <c r="G20" s="37"/>
      <c r="H20" s="37"/>
      <c r="I20" s="37"/>
      <c r="J20" s="38"/>
    </row>
    <row r="21" ht="90">
      <c r="A21" s="29" t="s">
        <v>36</v>
      </c>
      <c r="B21" s="36"/>
      <c r="C21" s="37"/>
      <c r="D21" s="37"/>
      <c r="E21" s="39" t="s">
        <v>811</v>
      </c>
      <c r="F21" s="37"/>
      <c r="G21" s="37"/>
      <c r="H21" s="37"/>
      <c r="I21" s="37"/>
      <c r="J21" s="38"/>
    </row>
    <row r="22" ht="240">
      <c r="A22" s="29" t="s">
        <v>38</v>
      </c>
      <c r="B22" s="36"/>
      <c r="C22" s="37"/>
      <c r="D22" s="37"/>
      <c r="E22" s="31" t="s">
        <v>206</v>
      </c>
      <c r="F22" s="37"/>
      <c r="G22" s="37"/>
      <c r="H22" s="37"/>
      <c r="I22" s="37"/>
      <c r="J22" s="38"/>
    </row>
    <row r="23">
      <c r="A23" s="29" t="s">
        <v>29</v>
      </c>
      <c r="B23" s="29">
        <v>4</v>
      </c>
      <c r="C23" s="30" t="s">
        <v>528</v>
      </c>
      <c r="D23" s="29" t="s">
        <v>31</v>
      </c>
      <c r="E23" s="31" t="s">
        <v>529</v>
      </c>
      <c r="F23" s="32" t="s">
        <v>110</v>
      </c>
      <c r="G23" s="33">
        <v>139</v>
      </c>
      <c r="H23" s="34">
        <v>0</v>
      </c>
      <c r="I23" s="34">
        <f>ROUND(G23*H23,P4)</f>
        <v>0</v>
      </c>
      <c r="J23" s="29"/>
      <c r="O23" s="35">
        <f>I23*0.21</f>
        <v>0</v>
      </c>
      <c r="P23">
        <v>3</v>
      </c>
    </row>
    <row r="24">
      <c r="A24" s="29" t="s">
        <v>34</v>
      </c>
      <c r="B24" s="36"/>
      <c r="C24" s="37"/>
      <c r="D24" s="37"/>
      <c r="E24" s="44" t="s">
        <v>31</v>
      </c>
      <c r="F24" s="37"/>
      <c r="G24" s="37"/>
      <c r="H24" s="37"/>
      <c r="I24" s="37"/>
      <c r="J24" s="38"/>
    </row>
    <row r="25" ht="90">
      <c r="A25" s="29" t="s">
        <v>36</v>
      </c>
      <c r="B25" s="36"/>
      <c r="C25" s="37"/>
      <c r="D25" s="37"/>
      <c r="E25" s="39" t="s">
        <v>812</v>
      </c>
      <c r="F25" s="37"/>
      <c r="G25" s="37"/>
      <c r="H25" s="37"/>
      <c r="I25" s="37"/>
      <c r="J25" s="38"/>
    </row>
    <row r="26" ht="375">
      <c r="A26" s="29" t="s">
        <v>38</v>
      </c>
      <c r="B26" s="36"/>
      <c r="C26" s="37"/>
      <c r="D26" s="37"/>
      <c r="E26" s="31" t="s">
        <v>531</v>
      </c>
      <c r="F26" s="37"/>
      <c r="G26" s="37"/>
      <c r="H26" s="37"/>
      <c r="I26" s="37"/>
      <c r="J26" s="38"/>
    </row>
    <row r="27">
      <c r="A27" s="29" t="s">
        <v>29</v>
      </c>
      <c r="B27" s="29">
        <v>5</v>
      </c>
      <c r="C27" s="30" t="s">
        <v>532</v>
      </c>
      <c r="D27" s="29" t="s">
        <v>31</v>
      </c>
      <c r="E27" s="31" t="s">
        <v>533</v>
      </c>
      <c r="F27" s="32" t="s">
        <v>110</v>
      </c>
      <c r="G27" s="33">
        <v>5</v>
      </c>
      <c r="H27" s="34">
        <v>0</v>
      </c>
      <c r="I27" s="34">
        <f>ROUND(G27*H27,P4)</f>
        <v>0</v>
      </c>
      <c r="J27" s="29"/>
      <c r="O27" s="35">
        <f>I27*0.21</f>
        <v>0</v>
      </c>
      <c r="P27">
        <v>3</v>
      </c>
    </row>
    <row r="28">
      <c r="A28" s="29" t="s">
        <v>34</v>
      </c>
      <c r="B28" s="36"/>
      <c r="C28" s="37"/>
      <c r="D28" s="37"/>
      <c r="E28" s="44" t="s">
        <v>31</v>
      </c>
      <c r="F28" s="37"/>
      <c r="G28" s="37"/>
      <c r="H28" s="37"/>
      <c r="I28" s="37"/>
      <c r="J28" s="38"/>
    </row>
    <row r="29" ht="75">
      <c r="A29" s="29" t="s">
        <v>36</v>
      </c>
      <c r="B29" s="36"/>
      <c r="C29" s="37"/>
      <c r="D29" s="37"/>
      <c r="E29" s="39" t="s">
        <v>775</v>
      </c>
      <c r="F29" s="37"/>
      <c r="G29" s="37"/>
      <c r="H29" s="37"/>
      <c r="I29" s="37"/>
      <c r="J29" s="38"/>
    </row>
    <row r="30" ht="315">
      <c r="A30" s="29" t="s">
        <v>38</v>
      </c>
      <c r="B30" s="36"/>
      <c r="C30" s="37"/>
      <c r="D30" s="37"/>
      <c r="E30" s="31" t="s">
        <v>536</v>
      </c>
      <c r="F30" s="37"/>
      <c r="G30" s="37"/>
      <c r="H30" s="37"/>
      <c r="I30" s="37"/>
      <c r="J30" s="38"/>
    </row>
    <row r="31">
      <c r="A31" s="29" t="s">
        <v>29</v>
      </c>
      <c r="B31" s="29">
        <v>6</v>
      </c>
      <c r="C31" s="30" t="s">
        <v>543</v>
      </c>
      <c r="D31" s="29" t="s">
        <v>31</v>
      </c>
      <c r="E31" s="31" t="s">
        <v>544</v>
      </c>
      <c r="F31" s="32" t="s">
        <v>215</v>
      </c>
      <c r="G31" s="33">
        <v>206.80000000000001</v>
      </c>
      <c r="H31" s="34">
        <v>0</v>
      </c>
      <c r="I31" s="34">
        <f>ROUND(G31*H31,P4)</f>
        <v>0</v>
      </c>
      <c r="J31" s="29"/>
      <c r="O31" s="35">
        <f>I31*0.21</f>
        <v>0</v>
      </c>
      <c r="P31">
        <v>3</v>
      </c>
    </row>
    <row r="32">
      <c r="A32" s="29" t="s">
        <v>34</v>
      </c>
      <c r="B32" s="36"/>
      <c r="C32" s="37"/>
      <c r="D32" s="37"/>
      <c r="E32" s="44" t="s">
        <v>31</v>
      </c>
      <c r="F32" s="37"/>
      <c r="G32" s="37"/>
      <c r="H32" s="37"/>
      <c r="I32" s="37"/>
      <c r="J32" s="38"/>
    </row>
    <row r="33" ht="90">
      <c r="A33" s="29" t="s">
        <v>36</v>
      </c>
      <c r="B33" s="36"/>
      <c r="C33" s="37"/>
      <c r="D33" s="37"/>
      <c r="E33" s="39" t="s">
        <v>813</v>
      </c>
      <c r="F33" s="37"/>
      <c r="G33" s="37"/>
      <c r="H33" s="37"/>
      <c r="I33" s="37"/>
      <c r="J33" s="38"/>
    </row>
    <row r="34" ht="30">
      <c r="A34" s="29" t="s">
        <v>38</v>
      </c>
      <c r="B34" s="36"/>
      <c r="C34" s="37"/>
      <c r="D34" s="37"/>
      <c r="E34" s="31" t="s">
        <v>547</v>
      </c>
      <c r="F34" s="37"/>
      <c r="G34" s="37"/>
      <c r="H34" s="37"/>
      <c r="I34" s="37"/>
      <c r="J34" s="38"/>
    </row>
    <row r="35">
      <c r="A35" s="23" t="s">
        <v>26</v>
      </c>
      <c r="B35" s="24"/>
      <c r="C35" s="25" t="s">
        <v>211</v>
      </c>
      <c r="D35" s="26"/>
      <c r="E35" s="23" t="s">
        <v>212</v>
      </c>
      <c r="F35" s="26"/>
      <c r="G35" s="26"/>
      <c r="H35" s="26"/>
      <c r="I35" s="27">
        <f>SUMIFS(I36:I39,A36:A39,"P")</f>
        <v>0</v>
      </c>
      <c r="J35" s="28"/>
    </row>
    <row r="36">
      <c r="A36" s="29" t="s">
        <v>29</v>
      </c>
      <c r="B36" s="29">
        <v>7</v>
      </c>
      <c r="C36" s="30" t="s">
        <v>213</v>
      </c>
      <c r="D36" s="29" t="s">
        <v>31</v>
      </c>
      <c r="E36" s="31" t="s">
        <v>214</v>
      </c>
      <c r="F36" s="32" t="s">
        <v>215</v>
      </c>
      <c r="G36" s="33">
        <v>30</v>
      </c>
      <c r="H36" s="34">
        <v>0</v>
      </c>
      <c r="I36" s="34">
        <f>ROUND(G36*H36,P4)</f>
        <v>0</v>
      </c>
      <c r="J36" s="29"/>
      <c r="O36" s="35">
        <f>I36*0.21</f>
        <v>0</v>
      </c>
      <c r="P36">
        <v>3</v>
      </c>
    </row>
    <row r="37">
      <c r="A37" s="29" t="s">
        <v>34</v>
      </c>
      <c r="B37" s="36"/>
      <c r="C37" s="37"/>
      <c r="D37" s="37"/>
      <c r="E37" s="44" t="s">
        <v>31</v>
      </c>
      <c r="F37" s="37"/>
      <c r="G37" s="37"/>
      <c r="H37" s="37"/>
      <c r="I37" s="37"/>
      <c r="J37" s="38"/>
    </row>
    <row r="38" ht="75">
      <c r="A38" s="29" t="s">
        <v>36</v>
      </c>
      <c r="B38" s="36"/>
      <c r="C38" s="37"/>
      <c r="D38" s="37"/>
      <c r="E38" s="39" t="s">
        <v>814</v>
      </c>
      <c r="F38" s="37"/>
      <c r="G38" s="37"/>
      <c r="H38" s="37"/>
      <c r="I38" s="37"/>
      <c r="J38" s="38"/>
    </row>
    <row r="39" ht="120">
      <c r="A39" s="29" t="s">
        <v>38</v>
      </c>
      <c r="B39" s="36"/>
      <c r="C39" s="37"/>
      <c r="D39" s="37"/>
      <c r="E39" s="31" t="s">
        <v>217</v>
      </c>
      <c r="F39" s="37"/>
      <c r="G39" s="37"/>
      <c r="H39" s="37"/>
      <c r="I39" s="37"/>
      <c r="J39" s="38"/>
    </row>
    <row r="40">
      <c r="A40" s="23" t="s">
        <v>26</v>
      </c>
      <c r="B40" s="24"/>
      <c r="C40" s="25" t="s">
        <v>218</v>
      </c>
      <c r="D40" s="26"/>
      <c r="E40" s="23" t="s">
        <v>219</v>
      </c>
      <c r="F40" s="26"/>
      <c r="G40" s="26"/>
      <c r="H40" s="26"/>
      <c r="I40" s="27">
        <f>SUMIFS(I41:I60,A41:A60,"P")</f>
        <v>0</v>
      </c>
      <c r="J40" s="28"/>
    </row>
    <row r="41">
      <c r="A41" s="29" t="s">
        <v>29</v>
      </c>
      <c r="B41" s="29">
        <v>8</v>
      </c>
      <c r="C41" s="30" t="s">
        <v>736</v>
      </c>
      <c r="D41" s="29" t="s">
        <v>31</v>
      </c>
      <c r="E41" s="31" t="s">
        <v>737</v>
      </c>
      <c r="F41" s="32" t="s">
        <v>110</v>
      </c>
      <c r="G41" s="33">
        <v>8.5199999999999996</v>
      </c>
      <c r="H41" s="34">
        <v>0</v>
      </c>
      <c r="I41" s="34">
        <f>ROUND(G41*H41,P4)</f>
        <v>0</v>
      </c>
      <c r="J41" s="29"/>
      <c r="O41" s="35">
        <f>I41*0.21</f>
        <v>0</v>
      </c>
      <c r="P41">
        <v>3</v>
      </c>
    </row>
    <row r="42">
      <c r="A42" s="29" t="s">
        <v>34</v>
      </c>
      <c r="B42" s="36"/>
      <c r="C42" s="37"/>
      <c r="D42" s="37"/>
      <c r="E42" s="44" t="s">
        <v>31</v>
      </c>
      <c r="F42" s="37"/>
      <c r="G42" s="37"/>
      <c r="H42" s="37"/>
      <c r="I42" s="37"/>
      <c r="J42" s="38"/>
    </row>
    <row r="43" ht="105">
      <c r="A43" s="29" t="s">
        <v>36</v>
      </c>
      <c r="B43" s="36"/>
      <c r="C43" s="37"/>
      <c r="D43" s="37"/>
      <c r="E43" s="39" t="s">
        <v>815</v>
      </c>
      <c r="F43" s="37"/>
      <c r="G43" s="37"/>
      <c r="H43" s="37"/>
      <c r="I43" s="37"/>
      <c r="J43" s="38"/>
    </row>
    <row r="44" ht="409.5">
      <c r="A44" s="29" t="s">
        <v>38</v>
      </c>
      <c r="B44" s="36"/>
      <c r="C44" s="37"/>
      <c r="D44" s="37"/>
      <c r="E44" s="31" t="s">
        <v>568</v>
      </c>
      <c r="F44" s="37"/>
      <c r="G44" s="37"/>
      <c r="H44" s="37"/>
      <c r="I44" s="37"/>
      <c r="J44" s="38"/>
    </row>
    <row r="45">
      <c r="A45" s="29" t="s">
        <v>29</v>
      </c>
      <c r="B45" s="29">
        <v>9</v>
      </c>
      <c r="C45" s="30" t="s">
        <v>680</v>
      </c>
      <c r="D45" s="29" t="s">
        <v>31</v>
      </c>
      <c r="E45" s="31" t="s">
        <v>681</v>
      </c>
      <c r="F45" s="32" t="s">
        <v>110</v>
      </c>
      <c r="G45" s="33">
        <v>5.5499999999999998</v>
      </c>
      <c r="H45" s="34">
        <v>0</v>
      </c>
      <c r="I45" s="34">
        <f>ROUND(G45*H45,P4)</f>
        <v>0</v>
      </c>
      <c r="J45" s="29"/>
      <c r="O45" s="35">
        <f>I45*0.21</f>
        <v>0</v>
      </c>
      <c r="P45">
        <v>3</v>
      </c>
    </row>
    <row r="46">
      <c r="A46" s="29" t="s">
        <v>34</v>
      </c>
      <c r="B46" s="36"/>
      <c r="C46" s="37"/>
      <c r="D46" s="37"/>
      <c r="E46" s="44" t="s">
        <v>31</v>
      </c>
      <c r="F46" s="37"/>
      <c r="G46" s="37"/>
      <c r="H46" s="37"/>
      <c r="I46" s="37"/>
      <c r="J46" s="38"/>
    </row>
    <row r="47" ht="105">
      <c r="A47" s="29" t="s">
        <v>36</v>
      </c>
      <c r="B47" s="36"/>
      <c r="C47" s="37"/>
      <c r="D47" s="37"/>
      <c r="E47" s="39" t="s">
        <v>816</v>
      </c>
      <c r="F47" s="37"/>
      <c r="G47" s="37"/>
      <c r="H47" s="37"/>
      <c r="I47" s="37"/>
      <c r="J47" s="38"/>
    </row>
    <row r="48" ht="409.5">
      <c r="A48" s="29" t="s">
        <v>38</v>
      </c>
      <c r="B48" s="36"/>
      <c r="C48" s="37"/>
      <c r="D48" s="37"/>
      <c r="E48" s="31" t="s">
        <v>568</v>
      </c>
      <c r="F48" s="37"/>
      <c r="G48" s="37"/>
      <c r="H48" s="37"/>
      <c r="I48" s="37"/>
      <c r="J48" s="38"/>
    </row>
    <row r="49">
      <c r="A49" s="29" t="s">
        <v>29</v>
      </c>
      <c r="B49" s="29">
        <v>10</v>
      </c>
      <c r="C49" s="30" t="s">
        <v>683</v>
      </c>
      <c r="D49" s="29" t="s">
        <v>31</v>
      </c>
      <c r="E49" s="31" t="s">
        <v>684</v>
      </c>
      <c r="F49" s="32" t="s">
        <v>110</v>
      </c>
      <c r="G49" s="33">
        <v>97.519999999999996</v>
      </c>
      <c r="H49" s="34">
        <v>0</v>
      </c>
      <c r="I49" s="34">
        <f>ROUND(G49*H49,P4)</f>
        <v>0</v>
      </c>
      <c r="J49" s="29"/>
      <c r="O49" s="35">
        <f>I49*0.21</f>
        <v>0</v>
      </c>
      <c r="P49">
        <v>3</v>
      </c>
    </row>
    <row r="50">
      <c r="A50" s="29" t="s">
        <v>34</v>
      </c>
      <c r="B50" s="36"/>
      <c r="C50" s="37"/>
      <c r="D50" s="37"/>
      <c r="E50" s="44" t="s">
        <v>31</v>
      </c>
      <c r="F50" s="37"/>
      <c r="G50" s="37"/>
      <c r="H50" s="37"/>
      <c r="I50" s="37"/>
      <c r="J50" s="38"/>
    </row>
    <row r="51" ht="120">
      <c r="A51" s="29" t="s">
        <v>36</v>
      </c>
      <c r="B51" s="36"/>
      <c r="C51" s="37"/>
      <c r="D51" s="37"/>
      <c r="E51" s="39" t="s">
        <v>817</v>
      </c>
      <c r="F51" s="37"/>
      <c r="G51" s="37"/>
      <c r="H51" s="37"/>
      <c r="I51" s="37"/>
      <c r="J51" s="38"/>
    </row>
    <row r="52" ht="60">
      <c r="A52" s="29" t="s">
        <v>38</v>
      </c>
      <c r="B52" s="36"/>
      <c r="C52" s="37"/>
      <c r="D52" s="37"/>
      <c r="E52" s="31" t="s">
        <v>223</v>
      </c>
      <c r="F52" s="37"/>
      <c r="G52" s="37"/>
      <c r="H52" s="37"/>
      <c r="I52" s="37"/>
      <c r="J52" s="38"/>
    </row>
    <row r="53">
      <c r="A53" s="29" t="s">
        <v>29</v>
      </c>
      <c r="B53" s="29">
        <v>11</v>
      </c>
      <c r="C53" s="30" t="s">
        <v>572</v>
      </c>
      <c r="D53" s="29" t="s">
        <v>31</v>
      </c>
      <c r="E53" s="31" t="s">
        <v>573</v>
      </c>
      <c r="F53" s="32" t="s">
        <v>110</v>
      </c>
      <c r="G53" s="33">
        <v>4.0800000000000001</v>
      </c>
      <c r="H53" s="34">
        <v>0</v>
      </c>
      <c r="I53" s="34">
        <f>ROUND(G53*H53,P4)</f>
        <v>0</v>
      </c>
      <c r="J53" s="29"/>
      <c r="O53" s="35">
        <f>I53*0.21</f>
        <v>0</v>
      </c>
      <c r="P53">
        <v>3</v>
      </c>
    </row>
    <row r="54">
      <c r="A54" s="29" t="s">
        <v>34</v>
      </c>
      <c r="B54" s="36"/>
      <c r="C54" s="37"/>
      <c r="D54" s="37"/>
      <c r="E54" s="44" t="s">
        <v>31</v>
      </c>
      <c r="F54" s="37"/>
      <c r="G54" s="37"/>
      <c r="H54" s="37"/>
      <c r="I54" s="37"/>
      <c r="J54" s="38"/>
    </row>
    <row r="55" ht="75">
      <c r="A55" s="29" t="s">
        <v>36</v>
      </c>
      <c r="B55" s="36"/>
      <c r="C55" s="37"/>
      <c r="D55" s="37"/>
      <c r="E55" s="39" t="s">
        <v>818</v>
      </c>
      <c r="F55" s="37"/>
      <c r="G55" s="37"/>
      <c r="H55" s="37"/>
      <c r="I55" s="37"/>
      <c r="J55" s="38"/>
    </row>
    <row r="56" ht="360">
      <c r="A56" s="29" t="s">
        <v>38</v>
      </c>
      <c r="B56" s="36"/>
      <c r="C56" s="37"/>
      <c r="D56" s="37"/>
      <c r="E56" s="31" t="s">
        <v>576</v>
      </c>
      <c r="F56" s="37"/>
      <c r="G56" s="37"/>
      <c r="H56" s="37"/>
      <c r="I56" s="37"/>
      <c r="J56" s="38"/>
    </row>
    <row r="57">
      <c r="A57" s="29" t="s">
        <v>29</v>
      </c>
      <c r="B57" s="29">
        <v>12</v>
      </c>
      <c r="C57" s="30" t="s">
        <v>577</v>
      </c>
      <c r="D57" s="29" t="s">
        <v>31</v>
      </c>
      <c r="E57" s="31" t="s">
        <v>578</v>
      </c>
      <c r="F57" s="32" t="s">
        <v>110</v>
      </c>
      <c r="G57" s="33">
        <v>9.25</v>
      </c>
      <c r="H57" s="34">
        <v>0</v>
      </c>
      <c r="I57" s="34">
        <f>ROUND(G57*H57,P4)</f>
        <v>0</v>
      </c>
      <c r="J57" s="29"/>
      <c r="O57" s="35">
        <f>I57*0.21</f>
        <v>0</v>
      </c>
      <c r="P57">
        <v>3</v>
      </c>
    </row>
    <row r="58">
      <c r="A58" s="29" t="s">
        <v>34</v>
      </c>
      <c r="B58" s="36"/>
      <c r="C58" s="37"/>
      <c r="D58" s="37"/>
      <c r="E58" s="44" t="s">
        <v>31</v>
      </c>
      <c r="F58" s="37"/>
      <c r="G58" s="37"/>
      <c r="H58" s="37"/>
      <c r="I58" s="37"/>
      <c r="J58" s="38"/>
    </row>
    <row r="59" ht="105">
      <c r="A59" s="29" t="s">
        <v>36</v>
      </c>
      <c r="B59" s="36"/>
      <c r="C59" s="37"/>
      <c r="D59" s="37"/>
      <c r="E59" s="39" t="s">
        <v>819</v>
      </c>
      <c r="F59" s="37"/>
      <c r="G59" s="37"/>
      <c r="H59" s="37"/>
      <c r="I59" s="37"/>
      <c r="J59" s="38"/>
    </row>
    <row r="60" ht="150">
      <c r="A60" s="29" t="s">
        <v>38</v>
      </c>
      <c r="B60" s="36"/>
      <c r="C60" s="37"/>
      <c r="D60" s="37"/>
      <c r="E60" s="31" t="s">
        <v>581</v>
      </c>
      <c r="F60" s="37"/>
      <c r="G60" s="37"/>
      <c r="H60" s="37"/>
      <c r="I60" s="37"/>
      <c r="J60" s="38"/>
    </row>
    <row r="61">
      <c r="A61" s="23" t="s">
        <v>26</v>
      </c>
      <c r="B61" s="24"/>
      <c r="C61" s="25" t="s">
        <v>224</v>
      </c>
      <c r="D61" s="26"/>
      <c r="E61" s="23" t="s">
        <v>225</v>
      </c>
      <c r="F61" s="26"/>
      <c r="G61" s="26"/>
      <c r="H61" s="26"/>
      <c r="I61" s="27">
        <f>SUMIFS(I62:I81,A62:A81,"P")</f>
        <v>0</v>
      </c>
      <c r="J61" s="28"/>
    </row>
    <row r="62">
      <c r="A62" s="29" t="s">
        <v>29</v>
      </c>
      <c r="B62" s="29">
        <v>13</v>
      </c>
      <c r="C62" s="30" t="s">
        <v>226</v>
      </c>
      <c r="D62" s="29" t="s">
        <v>31</v>
      </c>
      <c r="E62" s="31" t="s">
        <v>227</v>
      </c>
      <c r="F62" s="32" t="s">
        <v>215</v>
      </c>
      <c r="G62" s="33">
        <v>273.75</v>
      </c>
      <c r="H62" s="34">
        <v>0</v>
      </c>
      <c r="I62" s="34">
        <f>ROUND(G62*H62,P4)</f>
        <v>0</v>
      </c>
      <c r="J62" s="29"/>
      <c r="O62" s="35">
        <f>I62*0.21</f>
        <v>0</v>
      </c>
      <c r="P62">
        <v>3</v>
      </c>
    </row>
    <row r="63">
      <c r="A63" s="29" t="s">
        <v>34</v>
      </c>
      <c r="B63" s="36"/>
      <c r="C63" s="37"/>
      <c r="D63" s="37"/>
      <c r="E63" s="44" t="s">
        <v>31</v>
      </c>
      <c r="F63" s="37"/>
      <c r="G63" s="37"/>
      <c r="H63" s="37"/>
      <c r="I63" s="37"/>
      <c r="J63" s="38"/>
    </row>
    <row r="64" ht="90">
      <c r="A64" s="29" t="s">
        <v>36</v>
      </c>
      <c r="B64" s="36"/>
      <c r="C64" s="37"/>
      <c r="D64" s="37"/>
      <c r="E64" s="39" t="s">
        <v>820</v>
      </c>
      <c r="F64" s="37"/>
      <c r="G64" s="37"/>
      <c r="H64" s="37"/>
      <c r="I64" s="37"/>
      <c r="J64" s="38"/>
    </row>
    <row r="65" ht="60">
      <c r="A65" s="29" t="s">
        <v>38</v>
      </c>
      <c r="B65" s="36"/>
      <c r="C65" s="37"/>
      <c r="D65" s="37"/>
      <c r="E65" s="31" t="s">
        <v>229</v>
      </c>
      <c r="F65" s="37"/>
      <c r="G65" s="37"/>
      <c r="H65" s="37"/>
      <c r="I65" s="37"/>
      <c r="J65" s="38"/>
    </row>
    <row r="66">
      <c r="A66" s="29" t="s">
        <v>29</v>
      </c>
      <c r="B66" s="29">
        <v>14</v>
      </c>
      <c r="C66" s="30" t="s">
        <v>594</v>
      </c>
      <c r="D66" s="29" t="s">
        <v>31</v>
      </c>
      <c r="E66" s="31" t="s">
        <v>595</v>
      </c>
      <c r="F66" s="32" t="s">
        <v>215</v>
      </c>
      <c r="G66" s="33">
        <v>43</v>
      </c>
      <c r="H66" s="34">
        <v>0</v>
      </c>
      <c r="I66" s="34">
        <f>ROUND(G66*H66,P4)</f>
        <v>0</v>
      </c>
      <c r="J66" s="29"/>
      <c r="O66" s="35">
        <f>I66*0.21</f>
        <v>0</v>
      </c>
      <c r="P66">
        <v>3</v>
      </c>
    </row>
    <row r="67">
      <c r="A67" s="29" t="s">
        <v>34</v>
      </c>
      <c r="B67" s="36"/>
      <c r="C67" s="37"/>
      <c r="D67" s="37"/>
      <c r="E67" s="44" t="s">
        <v>31</v>
      </c>
      <c r="F67" s="37"/>
      <c r="G67" s="37"/>
      <c r="H67" s="37"/>
      <c r="I67" s="37"/>
      <c r="J67" s="38"/>
    </row>
    <row r="68" ht="75">
      <c r="A68" s="29" t="s">
        <v>36</v>
      </c>
      <c r="B68" s="36"/>
      <c r="C68" s="37"/>
      <c r="D68" s="37"/>
      <c r="E68" s="39" t="s">
        <v>821</v>
      </c>
      <c r="F68" s="37"/>
      <c r="G68" s="37"/>
      <c r="H68" s="37"/>
      <c r="I68" s="37"/>
      <c r="J68" s="38"/>
    </row>
    <row r="69" ht="45">
      <c r="A69" s="29" t="s">
        <v>38</v>
      </c>
      <c r="B69" s="36"/>
      <c r="C69" s="37"/>
      <c r="D69" s="37"/>
      <c r="E69" s="31" t="s">
        <v>598</v>
      </c>
      <c r="F69" s="37"/>
      <c r="G69" s="37"/>
      <c r="H69" s="37"/>
      <c r="I69" s="37"/>
      <c r="J69" s="38"/>
    </row>
    <row r="70">
      <c r="A70" s="29" t="s">
        <v>29</v>
      </c>
      <c r="B70" s="29">
        <v>15</v>
      </c>
      <c r="C70" s="30" t="s">
        <v>790</v>
      </c>
      <c r="D70" s="29" t="s">
        <v>31</v>
      </c>
      <c r="E70" s="31" t="s">
        <v>791</v>
      </c>
      <c r="F70" s="32" t="s">
        <v>215</v>
      </c>
      <c r="G70" s="33">
        <v>120.25</v>
      </c>
      <c r="H70" s="34">
        <v>0</v>
      </c>
      <c r="I70" s="34">
        <f>ROUND(G70*H70,P4)</f>
        <v>0</v>
      </c>
      <c r="J70" s="29"/>
      <c r="O70" s="35">
        <f>I70*0.21</f>
        <v>0</v>
      </c>
      <c r="P70">
        <v>3</v>
      </c>
    </row>
    <row r="71">
      <c r="A71" s="29" t="s">
        <v>34</v>
      </c>
      <c r="B71" s="36"/>
      <c r="C71" s="37"/>
      <c r="D71" s="37"/>
      <c r="E71" s="44" t="s">
        <v>31</v>
      </c>
      <c r="F71" s="37"/>
      <c r="G71" s="37"/>
      <c r="H71" s="37"/>
      <c r="I71" s="37"/>
      <c r="J71" s="38"/>
    </row>
    <row r="72" ht="75">
      <c r="A72" s="29" t="s">
        <v>36</v>
      </c>
      <c r="B72" s="36"/>
      <c r="C72" s="37"/>
      <c r="D72" s="37"/>
      <c r="E72" s="39" t="s">
        <v>822</v>
      </c>
      <c r="F72" s="37"/>
      <c r="G72" s="37"/>
      <c r="H72" s="37"/>
      <c r="I72" s="37"/>
      <c r="J72" s="38"/>
    </row>
    <row r="73" ht="75">
      <c r="A73" s="29" t="s">
        <v>38</v>
      </c>
      <c r="B73" s="36"/>
      <c r="C73" s="37"/>
      <c r="D73" s="37"/>
      <c r="E73" s="31" t="s">
        <v>233</v>
      </c>
      <c r="F73" s="37"/>
      <c r="G73" s="37"/>
      <c r="H73" s="37"/>
      <c r="I73" s="37"/>
      <c r="J73" s="38"/>
    </row>
    <row r="74">
      <c r="A74" s="29" t="s">
        <v>29</v>
      </c>
      <c r="B74" s="29">
        <v>16</v>
      </c>
      <c r="C74" s="30" t="s">
        <v>238</v>
      </c>
      <c r="D74" s="29" t="s">
        <v>31</v>
      </c>
      <c r="E74" s="31" t="s">
        <v>239</v>
      </c>
      <c r="F74" s="32" t="s">
        <v>215</v>
      </c>
      <c r="G74" s="33">
        <v>115</v>
      </c>
      <c r="H74" s="34">
        <v>0</v>
      </c>
      <c r="I74" s="34">
        <f>ROUND(G74*H74,P4)</f>
        <v>0</v>
      </c>
      <c r="J74" s="29"/>
      <c r="O74" s="35">
        <f>I74*0.21</f>
        <v>0</v>
      </c>
      <c r="P74">
        <v>3</v>
      </c>
    </row>
    <row r="75">
      <c r="A75" s="29" t="s">
        <v>34</v>
      </c>
      <c r="B75" s="36"/>
      <c r="C75" s="37"/>
      <c r="D75" s="37"/>
      <c r="E75" s="44" t="s">
        <v>31</v>
      </c>
      <c r="F75" s="37"/>
      <c r="G75" s="37"/>
      <c r="H75" s="37"/>
      <c r="I75" s="37"/>
      <c r="J75" s="38"/>
    </row>
    <row r="76" ht="75">
      <c r="A76" s="29" t="s">
        <v>36</v>
      </c>
      <c r="B76" s="36"/>
      <c r="C76" s="37"/>
      <c r="D76" s="37"/>
      <c r="E76" s="39" t="s">
        <v>823</v>
      </c>
      <c r="F76" s="37"/>
      <c r="G76" s="37"/>
      <c r="H76" s="37"/>
      <c r="I76" s="37"/>
      <c r="J76" s="38"/>
    </row>
    <row r="77" ht="165">
      <c r="A77" s="29" t="s">
        <v>38</v>
      </c>
      <c r="B77" s="36"/>
      <c r="C77" s="37"/>
      <c r="D77" s="37"/>
      <c r="E77" s="31" t="s">
        <v>241</v>
      </c>
      <c r="F77" s="37"/>
      <c r="G77" s="37"/>
      <c r="H77" s="37"/>
      <c r="I77" s="37"/>
      <c r="J77" s="38"/>
    </row>
    <row r="78">
      <c r="A78" s="29" t="s">
        <v>29</v>
      </c>
      <c r="B78" s="29">
        <v>17</v>
      </c>
      <c r="C78" s="30" t="s">
        <v>692</v>
      </c>
      <c r="D78" s="29" t="s">
        <v>31</v>
      </c>
      <c r="E78" s="31" t="s">
        <v>693</v>
      </c>
      <c r="F78" s="32" t="s">
        <v>215</v>
      </c>
      <c r="G78" s="33">
        <v>120.25</v>
      </c>
      <c r="H78" s="34">
        <v>0</v>
      </c>
      <c r="I78" s="34">
        <f>ROUND(G78*H78,P4)</f>
        <v>0</v>
      </c>
      <c r="J78" s="29"/>
      <c r="O78" s="35">
        <f>I78*0.21</f>
        <v>0</v>
      </c>
      <c r="P78">
        <v>3</v>
      </c>
    </row>
    <row r="79">
      <c r="A79" s="29" t="s">
        <v>34</v>
      </c>
      <c r="B79" s="36"/>
      <c r="C79" s="37"/>
      <c r="D79" s="37"/>
      <c r="E79" s="44" t="s">
        <v>31</v>
      </c>
      <c r="F79" s="37"/>
      <c r="G79" s="37"/>
      <c r="H79" s="37"/>
      <c r="I79" s="37"/>
      <c r="J79" s="38"/>
    </row>
    <row r="80" ht="75">
      <c r="A80" s="29" t="s">
        <v>36</v>
      </c>
      <c r="B80" s="36"/>
      <c r="C80" s="37"/>
      <c r="D80" s="37"/>
      <c r="E80" s="39" t="s">
        <v>824</v>
      </c>
      <c r="F80" s="37"/>
      <c r="G80" s="37"/>
      <c r="H80" s="37"/>
      <c r="I80" s="37"/>
      <c r="J80" s="38"/>
    </row>
    <row r="81" ht="165">
      <c r="A81" s="29" t="s">
        <v>38</v>
      </c>
      <c r="B81" s="36"/>
      <c r="C81" s="37"/>
      <c r="D81" s="37"/>
      <c r="E81" s="31" t="s">
        <v>241</v>
      </c>
      <c r="F81" s="37"/>
      <c r="G81" s="37"/>
      <c r="H81" s="37"/>
      <c r="I81" s="37"/>
      <c r="J81" s="38"/>
    </row>
    <row r="82">
      <c r="A82" s="23" t="s">
        <v>26</v>
      </c>
      <c r="B82" s="24"/>
      <c r="C82" s="25" t="s">
        <v>262</v>
      </c>
      <c r="D82" s="26"/>
      <c r="E82" s="23" t="s">
        <v>263</v>
      </c>
      <c r="F82" s="26"/>
      <c r="G82" s="26"/>
      <c r="H82" s="26"/>
      <c r="I82" s="27">
        <f>SUMIFS(I83:I86,A83:A86,"P")</f>
        <v>0</v>
      </c>
      <c r="J82" s="28"/>
    </row>
    <row r="83">
      <c r="A83" s="29" t="s">
        <v>29</v>
      </c>
      <c r="B83" s="29">
        <v>18</v>
      </c>
      <c r="C83" s="30" t="s">
        <v>758</v>
      </c>
      <c r="D83" s="29" t="s">
        <v>31</v>
      </c>
      <c r="E83" s="31" t="s">
        <v>759</v>
      </c>
      <c r="F83" s="32" t="s">
        <v>110</v>
      </c>
      <c r="G83" s="33">
        <v>4.7999999999999998</v>
      </c>
      <c r="H83" s="34">
        <v>0</v>
      </c>
      <c r="I83" s="34">
        <f>ROUND(G83*H83,P4)</f>
        <v>0</v>
      </c>
      <c r="J83" s="29"/>
      <c r="O83" s="35">
        <f>I83*0.21</f>
        <v>0</v>
      </c>
      <c r="P83">
        <v>3</v>
      </c>
    </row>
    <row r="84">
      <c r="A84" s="29" t="s">
        <v>34</v>
      </c>
      <c r="B84" s="36"/>
      <c r="C84" s="37"/>
      <c r="D84" s="37"/>
      <c r="E84" s="44" t="s">
        <v>31</v>
      </c>
      <c r="F84" s="37"/>
      <c r="G84" s="37"/>
      <c r="H84" s="37"/>
      <c r="I84" s="37"/>
      <c r="J84" s="38"/>
    </row>
    <row r="85" ht="60">
      <c r="A85" s="29" t="s">
        <v>36</v>
      </c>
      <c r="B85" s="36"/>
      <c r="C85" s="37"/>
      <c r="D85" s="37"/>
      <c r="E85" s="39" t="s">
        <v>825</v>
      </c>
      <c r="F85" s="37"/>
      <c r="G85" s="37"/>
      <c r="H85" s="37"/>
      <c r="I85" s="37"/>
      <c r="J85" s="38"/>
    </row>
    <row r="86" ht="409.5">
      <c r="A86" s="29" t="s">
        <v>38</v>
      </c>
      <c r="B86" s="36"/>
      <c r="C86" s="37"/>
      <c r="D86" s="37"/>
      <c r="E86" s="31" t="s">
        <v>568</v>
      </c>
      <c r="F86" s="37"/>
      <c r="G86" s="37"/>
      <c r="H86" s="37"/>
      <c r="I86" s="37"/>
      <c r="J86" s="38"/>
    </row>
    <row r="87">
      <c r="A87" s="23" t="s">
        <v>26</v>
      </c>
      <c r="B87" s="24"/>
      <c r="C87" s="25" t="s">
        <v>283</v>
      </c>
      <c r="D87" s="26"/>
      <c r="E87" s="23" t="s">
        <v>284</v>
      </c>
      <c r="F87" s="26"/>
      <c r="G87" s="26"/>
      <c r="H87" s="26"/>
      <c r="I87" s="27">
        <f>SUMIFS(I88:I91,A88:A91,"P")</f>
        <v>0</v>
      </c>
      <c r="J87" s="28"/>
    </row>
    <row r="88">
      <c r="A88" s="29" t="s">
        <v>29</v>
      </c>
      <c r="B88" s="29">
        <v>19</v>
      </c>
      <c r="C88" s="30" t="s">
        <v>826</v>
      </c>
      <c r="D88" s="29" t="s">
        <v>31</v>
      </c>
      <c r="E88" s="31" t="s">
        <v>827</v>
      </c>
      <c r="F88" s="32" t="s">
        <v>191</v>
      </c>
      <c r="G88" s="33">
        <v>12.4</v>
      </c>
      <c r="H88" s="34">
        <v>0</v>
      </c>
      <c r="I88" s="34">
        <f>ROUND(G88*H88,P4)</f>
        <v>0</v>
      </c>
      <c r="J88" s="29"/>
      <c r="O88" s="35">
        <f>I88*0.21</f>
        <v>0</v>
      </c>
      <c r="P88">
        <v>3</v>
      </c>
    </row>
    <row r="89">
      <c r="A89" s="29" t="s">
        <v>34</v>
      </c>
      <c r="B89" s="36"/>
      <c r="C89" s="37"/>
      <c r="D89" s="37"/>
      <c r="E89" s="44" t="s">
        <v>31</v>
      </c>
      <c r="F89" s="37"/>
      <c r="G89" s="37"/>
      <c r="H89" s="37"/>
      <c r="I89" s="37"/>
      <c r="J89" s="38"/>
    </row>
    <row r="90" ht="75">
      <c r="A90" s="29" t="s">
        <v>36</v>
      </c>
      <c r="B90" s="36"/>
      <c r="C90" s="37"/>
      <c r="D90" s="37"/>
      <c r="E90" s="39" t="s">
        <v>828</v>
      </c>
      <c r="F90" s="37"/>
      <c r="G90" s="37"/>
      <c r="H90" s="37"/>
      <c r="I90" s="37"/>
      <c r="J90" s="38"/>
    </row>
    <row r="91" ht="75">
      <c r="A91" s="29" t="s">
        <v>38</v>
      </c>
      <c r="B91" s="40"/>
      <c r="C91" s="41"/>
      <c r="D91" s="41"/>
      <c r="E91" s="31" t="s">
        <v>768</v>
      </c>
      <c r="F91" s="41"/>
      <c r="G91" s="41"/>
      <c r="H91" s="41"/>
      <c r="I91" s="41"/>
      <c r="J91" s="43"/>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3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169</v>
      </c>
      <c r="I3" s="16">
        <f>SUMIFS(I10:I77,A10:A77,"SD")</f>
        <v>0</v>
      </c>
      <c r="J3" s="9"/>
      <c r="O3">
        <v>0</v>
      </c>
      <c r="P3">
        <v>2</v>
      </c>
    </row>
    <row r="4">
      <c r="A4" s="10" t="s">
        <v>8</v>
      </c>
      <c r="B4" s="11" t="s">
        <v>9</v>
      </c>
      <c r="C4" s="12" t="s">
        <v>473</v>
      </c>
      <c r="D4" s="13"/>
      <c r="E4" s="14" t="s">
        <v>474</v>
      </c>
      <c r="F4" s="7"/>
      <c r="G4" s="7"/>
      <c r="H4" s="7"/>
      <c r="I4" s="7"/>
      <c r="J4" s="9"/>
      <c r="O4">
        <v>0.14999999999999999</v>
      </c>
      <c r="P4">
        <v>2</v>
      </c>
    </row>
    <row r="5">
      <c r="A5" s="10" t="s">
        <v>12</v>
      </c>
      <c r="B5" s="11" t="s">
        <v>9</v>
      </c>
      <c r="C5" s="12" t="s">
        <v>475</v>
      </c>
      <c r="D5" s="13"/>
      <c r="E5" s="14" t="s">
        <v>476</v>
      </c>
      <c r="F5" s="7"/>
      <c r="G5" s="7"/>
      <c r="H5" s="7"/>
      <c r="I5" s="7"/>
      <c r="J5" s="9"/>
      <c r="O5">
        <v>0.20999999999999999</v>
      </c>
    </row>
    <row r="6">
      <c r="A6" s="10" t="s">
        <v>477</v>
      </c>
      <c r="B6" s="11" t="s">
        <v>13</v>
      </c>
      <c r="C6" s="12" t="s">
        <v>169</v>
      </c>
      <c r="D6" s="13"/>
      <c r="E6" s="14" t="s">
        <v>170</v>
      </c>
      <c r="F6" s="7"/>
      <c r="G6" s="7"/>
      <c r="H6" s="7"/>
      <c r="I6" s="7"/>
      <c r="J6" s="9"/>
    </row>
    <row r="7">
      <c r="A7" s="17" t="s">
        <v>15</v>
      </c>
      <c r="B7" s="18" t="s">
        <v>16</v>
      </c>
      <c r="C7" s="19" t="s">
        <v>17</v>
      </c>
      <c r="D7" s="19" t="s">
        <v>18</v>
      </c>
      <c r="E7" s="19" t="s">
        <v>19</v>
      </c>
      <c r="F7" s="19" t="s">
        <v>20</v>
      </c>
      <c r="G7" s="19" t="s">
        <v>21</v>
      </c>
      <c r="H7" s="19" t="s">
        <v>22</v>
      </c>
      <c r="I7" s="19"/>
      <c r="J7" s="20" t="s">
        <v>23</v>
      </c>
    </row>
    <row r="8">
      <c r="A8" s="17"/>
      <c r="B8" s="18"/>
      <c r="C8" s="19"/>
      <c r="D8" s="19"/>
      <c r="E8" s="19"/>
      <c r="F8" s="19"/>
      <c r="G8" s="19"/>
      <c r="H8" s="19" t="s">
        <v>24</v>
      </c>
      <c r="I8" s="19" t="s">
        <v>25</v>
      </c>
      <c r="J8" s="20"/>
    </row>
    <row r="9">
      <c r="A9" s="21">
        <v>0</v>
      </c>
      <c r="B9" s="18">
        <v>1</v>
      </c>
      <c r="C9" s="22">
        <v>2</v>
      </c>
      <c r="D9" s="19">
        <v>3</v>
      </c>
      <c r="E9" s="22">
        <v>4</v>
      </c>
      <c r="F9" s="19">
        <v>5</v>
      </c>
      <c r="G9" s="19">
        <v>6</v>
      </c>
      <c r="H9" s="19">
        <v>7</v>
      </c>
      <c r="I9" s="22">
        <v>8</v>
      </c>
      <c r="J9" s="20">
        <v>9</v>
      </c>
    </row>
    <row r="10">
      <c r="A10" s="23" t="s">
        <v>26</v>
      </c>
      <c r="B10" s="24"/>
      <c r="C10" s="25" t="s">
        <v>187</v>
      </c>
      <c r="D10" s="26"/>
      <c r="E10" s="23" t="s">
        <v>188</v>
      </c>
      <c r="F10" s="26"/>
      <c r="G10" s="26"/>
      <c r="H10" s="26"/>
      <c r="I10" s="27">
        <f>SUMIFS(I11:I30,A11:A30,"P")</f>
        <v>0</v>
      </c>
      <c r="J10" s="28"/>
    </row>
    <row r="11">
      <c r="A11" s="29" t="s">
        <v>29</v>
      </c>
      <c r="B11" s="29">
        <v>1</v>
      </c>
      <c r="C11" s="30" t="s">
        <v>501</v>
      </c>
      <c r="D11" s="29" t="s">
        <v>31</v>
      </c>
      <c r="E11" s="31" t="s">
        <v>502</v>
      </c>
      <c r="F11" s="32" t="s">
        <v>110</v>
      </c>
      <c r="G11" s="33">
        <v>92.5</v>
      </c>
      <c r="H11" s="34">
        <v>0</v>
      </c>
      <c r="I11" s="34">
        <f>ROUND(G11*H11,P4)</f>
        <v>0</v>
      </c>
      <c r="J11" s="29"/>
      <c r="O11" s="35">
        <f>I11*0.21</f>
        <v>0</v>
      </c>
      <c r="P11">
        <v>3</v>
      </c>
    </row>
    <row r="12">
      <c r="A12" s="29" t="s">
        <v>34</v>
      </c>
      <c r="B12" s="36"/>
      <c r="C12" s="37"/>
      <c r="D12" s="37"/>
      <c r="E12" s="44" t="s">
        <v>31</v>
      </c>
      <c r="F12" s="37"/>
      <c r="G12" s="37"/>
      <c r="H12" s="37"/>
      <c r="I12" s="37"/>
      <c r="J12" s="38"/>
    </row>
    <row r="13" ht="150">
      <c r="A13" s="29" t="s">
        <v>36</v>
      </c>
      <c r="B13" s="36"/>
      <c r="C13" s="37"/>
      <c r="D13" s="37"/>
      <c r="E13" s="39" t="s">
        <v>829</v>
      </c>
      <c r="F13" s="37"/>
      <c r="G13" s="37"/>
      <c r="H13" s="37"/>
      <c r="I13" s="37"/>
      <c r="J13" s="38"/>
    </row>
    <row r="14" ht="409.5">
      <c r="A14" s="29" t="s">
        <v>38</v>
      </c>
      <c r="B14" s="36"/>
      <c r="C14" s="37"/>
      <c r="D14" s="37"/>
      <c r="E14" s="31" t="s">
        <v>505</v>
      </c>
      <c r="F14" s="37"/>
      <c r="G14" s="37"/>
      <c r="H14" s="37"/>
      <c r="I14" s="37"/>
      <c r="J14" s="38"/>
    </row>
    <row r="15">
      <c r="A15" s="29" t="s">
        <v>29</v>
      </c>
      <c r="B15" s="29">
        <v>2</v>
      </c>
      <c r="C15" s="30" t="s">
        <v>203</v>
      </c>
      <c r="D15" s="29" t="s">
        <v>31</v>
      </c>
      <c r="E15" s="31" t="s">
        <v>204</v>
      </c>
      <c r="F15" s="32" t="s">
        <v>110</v>
      </c>
      <c r="G15" s="33">
        <v>100.2</v>
      </c>
      <c r="H15" s="34">
        <v>0</v>
      </c>
      <c r="I15" s="34">
        <f>ROUND(G15*H15,P4)</f>
        <v>0</v>
      </c>
      <c r="J15" s="29"/>
      <c r="O15" s="35">
        <f>I15*0.21</f>
        <v>0</v>
      </c>
      <c r="P15">
        <v>3</v>
      </c>
    </row>
    <row r="16">
      <c r="A16" s="29" t="s">
        <v>34</v>
      </c>
      <c r="B16" s="36"/>
      <c r="C16" s="37"/>
      <c r="D16" s="37"/>
      <c r="E16" s="44" t="s">
        <v>31</v>
      </c>
      <c r="F16" s="37"/>
      <c r="G16" s="37"/>
      <c r="H16" s="37"/>
      <c r="I16" s="37"/>
      <c r="J16" s="38"/>
    </row>
    <row r="17" ht="75">
      <c r="A17" s="29" t="s">
        <v>36</v>
      </c>
      <c r="B17" s="36"/>
      <c r="C17" s="37"/>
      <c r="D17" s="37"/>
      <c r="E17" s="39" t="s">
        <v>830</v>
      </c>
      <c r="F17" s="37"/>
      <c r="G17" s="37"/>
      <c r="H17" s="37"/>
      <c r="I17" s="37"/>
      <c r="J17" s="38"/>
    </row>
    <row r="18" ht="240">
      <c r="A18" s="29" t="s">
        <v>38</v>
      </c>
      <c r="B18" s="36"/>
      <c r="C18" s="37"/>
      <c r="D18" s="37"/>
      <c r="E18" s="31" t="s">
        <v>206</v>
      </c>
      <c r="F18" s="37"/>
      <c r="G18" s="37"/>
      <c r="H18" s="37"/>
      <c r="I18" s="37"/>
      <c r="J18" s="38"/>
    </row>
    <row r="19">
      <c r="A19" s="29" t="s">
        <v>29</v>
      </c>
      <c r="B19" s="29">
        <v>3</v>
      </c>
      <c r="C19" s="30" t="s">
        <v>528</v>
      </c>
      <c r="D19" s="29" t="s">
        <v>31</v>
      </c>
      <c r="E19" s="31" t="s">
        <v>529</v>
      </c>
      <c r="F19" s="32" t="s">
        <v>110</v>
      </c>
      <c r="G19" s="33">
        <v>87.724999999999994</v>
      </c>
      <c r="H19" s="34">
        <v>0</v>
      </c>
      <c r="I19" s="34">
        <f>ROUND(G19*H19,P4)</f>
        <v>0</v>
      </c>
      <c r="J19" s="29"/>
      <c r="O19" s="35">
        <f>I19*0.21</f>
        <v>0</v>
      </c>
      <c r="P19">
        <v>3</v>
      </c>
    </row>
    <row r="20">
      <c r="A20" s="29" t="s">
        <v>34</v>
      </c>
      <c r="B20" s="36"/>
      <c r="C20" s="37"/>
      <c r="D20" s="37"/>
      <c r="E20" s="44" t="s">
        <v>31</v>
      </c>
      <c r="F20" s="37"/>
      <c r="G20" s="37"/>
      <c r="H20" s="37"/>
      <c r="I20" s="37"/>
      <c r="J20" s="38"/>
    </row>
    <row r="21" ht="90">
      <c r="A21" s="29" t="s">
        <v>36</v>
      </c>
      <c r="B21" s="36"/>
      <c r="C21" s="37"/>
      <c r="D21" s="37"/>
      <c r="E21" s="39" t="s">
        <v>831</v>
      </c>
      <c r="F21" s="37"/>
      <c r="G21" s="37"/>
      <c r="H21" s="37"/>
      <c r="I21" s="37"/>
      <c r="J21" s="38"/>
    </row>
    <row r="22" ht="375">
      <c r="A22" s="29" t="s">
        <v>38</v>
      </c>
      <c r="B22" s="36"/>
      <c r="C22" s="37"/>
      <c r="D22" s="37"/>
      <c r="E22" s="31" t="s">
        <v>531</v>
      </c>
      <c r="F22" s="37"/>
      <c r="G22" s="37"/>
      <c r="H22" s="37"/>
      <c r="I22" s="37"/>
      <c r="J22" s="38"/>
    </row>
    <row r="23">
      <c r="A23" s="29" t="s">
        <v>29</v>
      </c>
      <c r="B23" s="29">
        <v>4</v>
      </c>
      <c r="C23" s="30" t="s">
        <v>532</v>
      </c>
      <c r="D23" s="29" t="s">
        <v>31</v>
      </c>
      <c r="E23" s="31" t="s">
        <v>533</v>
      </c>
      <c r="F23" s="32" t="s">
        <v>110</v>
      </c>
      <c r="G23" s="33">
        <v>4</v>
      </c>
      <c r="H23" s="34">
        <v>0</v>
      </c>
      <c r="I23" s="34">
        <f>ROUND(G23*H23,P4)</f>
        <v>0</v>
      </c>
      <c r="J23" s="29"/>
      <c r="O23" s="35">
        <f>I23*0.21</f>
        <v>0</v>
      </c>
      <c r="P23">
        <v>3</v>
      </c>
    </row>
    <row r="24">
      <c r="A24" s="29" t="s">
        <v>34</v>
      </c>
      <c r="B24" s="36"/>
      <c r="C24" s="37"/>
      <c r="D24" s="37"/>
      <c r="E24" s="44" t="s">
        <v>31</v>
      </c>
      <c r="F24" s="37"/>
      <c r="G24" s="37"/>
      <c r="H24" s="37"/>
      <c r="I24" s="37"/>
      <c r="J24" s="38"/>
    </row>
    <row r="25" ht="75">
      <c r="A25" s="29" t="s">
        <v>36</v>
      </c>
      <c r="B25" s="36"/>
      <c r="C25" s="37"/>
      <c r="D25" s="37"/>
      <c r="E25" s="39" t="s">
        <v>832</v>
      </c>
      <c r="F25" s="37"/>
      <c r="G25" s="37"/>
      <c r="H25" s="37"/>
      <c r="I25" s="37"/>
      <c r="J25" s="38"/>
    </row>
    <row r="26" ht="315">
      <c r="A26" s="29" t="s">
        <v>38</v>
      </c>
      <c r="B26" s="36"/>
      <c r="C26" s="37"/>
      <c r="D26" s="37"/>
      <c r="E26" s="31" t="s">
        <v>536</v>
      </c>
      <c r="F26" s="37"/>
      <c r="G26" s="37"/>
      <c r="H26" s="37"/>
      <c r="I26" s="37"/>
      <c r="J26" s="38"/>
    </row>
    <row r="27">
      <c r="A27" s="29" t="s">
        <v>29</v>
      </c>
      <c r="B27" s="29">
        <v>5</v>
      </c>
      <c r="C27" s="30" t="s">
        <v>543</v>
      </c>
      <c r="D27" s="29" t="s">
        <v>31</v>
      </c>
      <c r="E27" s="31" t="s">
        <v>544</v>
      </c>
      <c r="F27" s="32" t="s">
        <v>215</v>
      </c>
      <c r="G27" s="33">
        <v>185</v>
      </c>
      <c r="H27" s="34">
        <v>0</v>
      </c>
      <c r="I27" s="34">
        <f>ROUND(G27*H27,P4)</f>
        <v>0</v>
      </c>
      <c r="J27" s="29"/>
      <c r="O27" s="35">
        <f>I27*0.21</f>
        <v>0</v>
      </c>
      <c r="P27">
        <v>3</v>
      </c>
    </row>
    <row r="28">
      <c r="A28" s="29" t="s">
        <v>34</v>
      </c>
      <c r="B28" s="36"/>
      <c r="C28" s="37"/>
      <c r="D28" s="37"/>
      <c r="E28" s="44" t="s">
        <v>31</v>
      </c>
      <c r="F28" s="37"/>
      <c r="G28" s="37"/>
      <c r="H28" s="37"/>
      <c r="I28" s="37"/>
      <c r="J28" s="38"/>
    </row>
    <row r="29" ht="75">
      <c r="A29" s="29" t="s">
        <v>36</v>
      </c>
      <c r="B29" s="36"/>
      <c r="C29" s="37"/>
      <c r="D29" s="37"/>
      <c r="E29" s="39" t="s">
        <v>833</v>
      </c>
      <c r="F29" s="37"/>
      <c r="G29" s="37"/>
      <c r="H29" s="37"/>
      <c r="I29" s="37"/>
      <c r="J29" s="38"/>
    </row>
    <row r="30" ht="30">
      <c r="A30" s="29" t="s">
        <v>38</v>
      </c>
      <c r="B30" s="36"/>
      <c r="C30" s="37"/>
      <c r="D30" s="37"/>
      <c r="E30" s="31" t="s">
        <v>547</v>
      </c>
      <c r="F30" s="37"/>
      <c r="G30" s="37"/>
      <c r="H30" s="37"/>
      <c r="I30" s="37"/>
      <c r="J30" s="38"/>
    </row>
    <row r="31">
      <c r="A31" s="23" t="s">
        <v>26</v>
      </c>
      <c r="B31" s="24"/>
      <c r="C31" s="25" t="s">
        <v>211</v>
      </c>
      <c r="D31" s="26"/>
      <c r="E31" s="23" t="s">
        <v>212</v>
      </c>
      <c r="F31" s="26"/>
      <c r="G31" s="26"/>
      <c r="H31" s="26"/>
      <c r="I31" s="27">
        <f>SUMIFS(I32:I39,A32:A39,"P")</f>
        <v>0</v>
      </c>
      <c r="J31" s="28"/>
    </row>
    <row r="32">
      <c r="A32" s="29" t="s">
        <v>29</v>
      </c>
      <c r="B32" s="29">
        <v>6</v>
      </c>
      <c r="C32" s="30" t="s">
        <v>834</v>
      </c>
      <c r="D32" s="29" t="s">
        <v>31</v>
      </c>
      <c r="E32" s="31" t="s">
        <v>835</v>
      </c>
      <c r="F32" s="32" t="s">
        <v>191</v>
      </c>
      <c r="G32" s="33">
        <v>32</v>
      </c>
      <c r="H32" s="34">
        <v>0</v>
      </c>
      <c r="I32" s="34">
        <f>ROUND(G32*H32,P4)</f>
        <v>0</v>
      </c>
      <c r="J32" s="29"/>
      <c r="O32" s="35">
        <f>I32*0.21</f>
        <v>0</v>
      </c>
      <c r="P32">
        <v>3</v>
      </c>
    </row>
    <row r="33">
      <c r="A33" s="29" t="s">
        <v>34</v>
      </c>
      <c r="B33" s="36"/>
      <c r="C33" s="37"/>
      <c r="D33" s="37"/>
      <c r="E33" s="44" t="s">
        <v>31</v>
      </c>
      <c r="F33" s="37"/>
      <c r="G33" s="37"/>
      <c r="H33" s="37"/>
      <c r="I33" s="37"/>
      <c r="J33" s="38"/>
    </row>
    <row r="34" ht="90">
      <c r="A34" s="29" t="s">
        <v>36</v>
      </c>
      <c r="B34" s="36"/>
      <c r="C34" s="37"/>
      <c r="D34" s="37"/>
      <c r="E34" s="39" t="s">
        <v>836</v>
      </c>
      <c r="F34" s="37"/>
      <c r="G34" s="37"/>
      <c r="H34" s="37"/>
      <c r="I34" s="37"/>
      <c r="J34" s="38"/>
    </row>
    <row r="35" ht="195">
      <c r="A35" s="29" t="s">
        <v>38</v>
      </c>
      <c r="B35" s="36"/>
      <c r="C35" s="37"/>
      <c r="D35" s="37"/>
      <c r="E35" s="31" t="s">
        <v>837</v>
      </c>
      <c r="F35" s="37"/>
      <c r="G35" s="37"/>
      <c r="H35" s="37"/>
      <c r="I35" s="37"/>
      <c r="J35" s="38"/>
    </row>
    <row r="36">
      <c r="A36" s="29" t="s">
        <v>29</v>
      </c>
      <c r="B36" s="29">
        <v>7</v>
      </c>
      <c r="C36" s="30" t="s">
        <v>213</v>
      </c>
      <c r="D36" s="29" t="s">
        <v>31</v>
      </c>
      <c r="E36" s="31" t="s">
        <v>214</v>
      </c>
      <c r="F36" s="32" t="s">
        <v>215</v>
      </c>
      <c r="G36" s="33">
        <v>60</v>
      </c>
      <c r="H36" s="34">
        <v>0</v>
      </c>
      <c r="I36" s="34">
        <f>ROUND(G36*H36,P4)</f>
        <v>0</v>
      </c>
      <c r="J36" s="29"/>
      <c r="O36" s="35">
        <f>I36*0.21</f>
        <v>0</v>
      </c>
      <c r="P36">
        <v>3</v>
      </c>
    </row>
    <row r="37">
      <c r="A37" s="29" t="s">
        <v>34</v>
      </c>
      <c r="B37" s="36"/>
      <c r="C37" s="37"/>
      <c r="D37" s="37"/>
      <c r="E37" s="44" t="s">
        <v>31</v>
      </c>
      <c r="F37" s="37"/>
      <c r="G37" s="37"/>
      <c r="H37" s="37"/>
      <c r="I37" s="37"/>
      <c r="J37" s="38"/>
    </row>
    <row r="38" ht="90">
      <c r="A38" s="29" t="s">
        <v>36</v>
      </c>
      <c r="B38" s="36"/>
      <c r="C38" s="37"/>
      <c r="D38" s="37"/>
      <c r="E38" s="39" t="s">
        <v>838</v>
      </c>
      <c r="F38" s="37"/>
      <c r="G38" s="37"/>
      <c r="H38" s="37"/>
      <c r="I38" s="37"/>
      <c r="J38" s="38"/>
    </row>
    <row r="39" ht="120">
      <c r="A39" s="29" t="s">
        <v>38</v>
      </c>
      <c r="B39" s="36"/>
      <c r="C39" s="37"/>
      <c r="D39" s="37"/>
      <c r="E39" s="31" t="s">
        <v>217</v>
      </c>
      <c r="F39" s="37"/>
      <c r="G39" s="37"/>
      <c r="H39" s="37"/>
      <c r="I39" s="37"/>
      <c r="J39" s="38"/>
    </row>
    <row r="40">
      <c r="A40" s="23" t="s">
        <v>26</v>
      </c>
      <c r="B40" s="24"/>
      <c r="C40" s="25" t="s">
        <v>218</v>
      </c>
      <c r="D40" s="26"/>
      <c r="E40" s="23" t="s">
        <v>219</v>
      </c>
      <c r="F40" s="26"/>
      <c r="G40" s="26"/>
      <c r="H40" s="26"/>
      <c r="I40" s="27">
        <f>SUMIFS(I41:I56,A41:A56,"P")</f>
        <v>0</v>
      </c>
      <c r="J40" s="28"/>
    </row>
    <row r="41">
      <c r="A41" s="29" t="s">
        <v>29</v>
      </c>
      <c r="B41" s="29">
        <v>8</v>
      </c>
      <c r="C41" s="30" t="s">
        <v>680</v>
      </c>
      <c r="D41" s="29" t="s">
        <v>31</v>
      </c>
      <c r="E41" s="31" t="s">
        <v>681</v>
      </c>
      <c r="F41" s="32" t="s">
        <v>110</v>
      </c>
      <c r="G41" s="33">
        <v>11.699999999999999</v>
      </c>
      <c r="H41" s="34">
        <v>0</v>
      </c>
      <c r="I41" s="34">
        <f>ROUND(G41*H41,P4)</f>
        <v>0</v>
      </c>
      <c r="J41" s="29"/>
      <c r="O41" s="35">
        <f>I41*0.21</f>
        <v>0</v>
      </c>
      <c r="P41">
        <v>3</v>
      </c>
    </row>
    <row r="42">
      <c r="A42" s="29" t="s">
        <v>34</v>
      </c>
      <c r="B42" s="36"/>
      <c r="C42" s="37"/>
      <c r="D42" s="37"/>
      <c r="E42" s="44" t="s">
        <v>31</v>
      </c>
      <c r="F42" s="37"/>
      <c r="G42" s="37"/>
      <c r="H42" s="37"/>
      <c r="I42" s="37"/>
      <c r="J42" s="38"/>
    </row>
    <row r="43" ht="105">
      <c r="A43" s="29" t="s">
        <v>36</v>
      </c>
      <c r="B43" s="36"/>
      <c r="C43" s="37"/>
      <c r="D43" s="37"/>
      <c r="E43" s="39" t="s">
        <v>839</v>
      </c>
      <c r="F43" s="37"/>
      <c r="G43" s="37"/>
      <c r="H43" s="37"/>
      <c r="I43" s="37"/>
      <c r="J43" s="38"/>
    </row>
    <row r="44" ht="409.5">
      <c r="A44" s="29" t="s">
        <v>38</v>
      </c>
      <c r="B44" s="36"/>
      <c r="C44" s="37"/>
      <c r="D44" s="37"/>
      <c r="E44" s="31" t="s">
        <v>568</v>
      </c>
      <c r="F44" s="37"/>
      <c r="G44" s="37"/>
      <c r="H44" s="37"/>
      <c r="I44" s="37"/>
      <c r="J44" s="38"/>
    </row>
    <row r="45">
      <c r="A45" s="29" t="s">
        <v>29</v>
      </c>
      <c r="B45" s="29">
        <v>9</v>
      </c>
      <c r="C45" s="30" t="s">
        <v>683</v>
      </c>
      <c r="D45" s="29" t="s">
        <v>31</v>
      </c>
      <c r="E45" s="31" t="s">
        <v>684</v>
      </c>
      <c r="F45" s="32" t="s">
        <v>110</v>
      </c>
      <c r="G45" s="33">
        <v>101.5</v>
      </c>
      <c r="H45" s="34">
        <v>0</v>
      </c>
      <c r="I45" s="34">
        <f>ROUND(G45*H45,P4)</f>
        <v>0</v>
      </c>
      <c r="J45" s="29"/>
      <c r="O45" s="35">
        <f>I45*0.21</f>
        <v>0</v>
      </c>
      <c r="P45">
        <v>3</v>
      </c>
    </row>
    <row r="46">
      <c r="A46" s="29" t="s">
        <v>34</v>
      </c>
      <c r="B46" s="36"/>
      <c r="C46" s="37"/>
      <c r="D46" s="37"/>
      <c r="E46" s="44" t="s">
        <v>31</v>
      </c>
      <c r="F46" s="37"/>
      <c r="G46" s="37"/>
      <c r="H46" s="37"/>
      <c r="I46" s="37"/>
      <c r="J46" s="38"/>
    </row>
    <row r="47" ht="135">
      <c r="A47" s="29" t="s">
        <v>36</v>
      </c>
      <c r="B47" s="36"/>
      <c r="C47" s="37"/>
      <c r="D47" s="37"/>
      <c r="E47" s="39" t="s">
        <v>840</v>
      </c>
      <c r="F47" s="37"/>
      <c r="G47" s="37"/>
      <c r="H47" s="37"/>
      <c r="I47" s="37"/>
      <c r="J47" s="38"/>
    </row>
    <row r="48" ht="60">
      <c r="A48" s="29" t="s">
        <v>38</v>
      </c>
      <c r="B48" s="36"/>
      <c r="C48" s="37"/>
      <c r="D48" s="37"/>
      <c r="E48" s="31" t="s">
        <v>223</v>
      </c>
      <c r="F48" s="37"/>
      <c r="G48" s="37"/>
      <c r="H48" s="37"/>
      <c r="I48" s="37"/>
      <c r="J48" s="38"/>
    </row>
    <row r="49">
      <c r="A49" s="29" t="s">
        <v>29</v>
      </c>
      <c r="B49" s="29">
        <v>10</v>
      </c>
      <c r="C49" s="30" t="s">
        <v>572</v>
      </c>
      <c r="D49" s="29" t="s">
        <v>31</v>
      </c>
      <c r="E49" s="31" t="s">
        <v>573</v>
      </c>
      <c r="F49" s="32" t="s">
        <v>110</v>
      </c>
      <c r="G49" s="33">
        <v>7.6799999999999997</v>
      </c>
      <c r="H49" s="34">
        <v>0</v>
      </c>
      <c r="I49" s="34">
        <f>ROUND(G49*H49,P4)</f>
        <v>0</v>
      </c>
      <c r="J49" s="29"/>
      <c r="O49" s="35">
        <f>I49*0.21</f>
        <v>0</v>
      </c>
      <c r="P49">
        <v>3</v>
      </c>
    </row>
    <row r="50">
      <c r="A50" s="29" t="s">
        <v>34</v>
      </c>
      <c r="B50" s="36"/>
      <c r="C50" s="37"/>
      <c r="D50" s="37"/>
      <c r="E50" s="44" t="s">
        <v>31</v>
      </c>
      <c r="F50" s="37"/>
      <c r="G50" s="37"/>
      <c r="H50" s="37"/>
      <c r="I50" s="37"/>
      <c r="J50" s="38"/>
    </row>
    <row r="51" ht="90">
      <c r="A51" s="29" t="s">
        <v>36</v>
      </c>
      <c r="B51" s="36"/>
      <c r="C51" s="37"/>
      <c r="D51" s="37"/>
      <c r="E51" s="39" t="s">
        <v>841</v>
      </c>
      <c r="F51" s="37"/>
      <c r="G51" s="37"/>
      <c r="H51" s="37"/>
      <c r="I51" s="37"/>
      <c r="J51" s="38"/>
    </row>
    <row r="52" ht="360">
      <c r="A52" s="29" t="s">
        <v>38</v>
      </c>
      <c r="B52" s="36"/>
      <c r="C52" s="37"/>
      <c r="D52" s="37"/>
      <c r="E52" s="31" t="s">
        <v>576</v>
      </c>
      <c r="F52" s="37"/>
      <c r="G52" s="37"/>
      <c r="H52" s="37"/>
      <c r="I52" s="37"/>
      <c r="J52" s="38"/>
    </row>
    <row r="53">
      <c r="A53" s="29" t="s">
        <v>29</v>
      </c>
      <c r="B53" s="29">
        <v>11</v>
      </c>
      <c r="C53" s="30" t="s">
        <v>577</v>
      </c>
      <c r="D53" s="29" t="s">
        <v>31</v>
      </c>
      <c r="E53" s="31" t="s">
        <v>578</v>
      </c>
      <c r="F53" s="32" t="s">
        <v>110</v>
      </c>
      <c r="G53" s="33">
        <v>19.5</v>
      </c>
      <c r="H53" s="34">
        <v>0</v>
      </c>
      <c r="I53" s="34">
        <f>ROUND(G53*H53,P4)</f>
        <v>0</v>
      </c>
      <c r="J53" s="29"/>
      <c r="O53" s="35">
        <f>I53*0.21</f>
        <v>0</v>
      </c>
      <c r="P53">
        <v>3</v>
      </c>
    </row>
    <row r="54">
      <c r="A54" s="29" t="s">
        <v>34</v>
      </c>
      <c r="B54" s="36"/>
      <c r="C54" s="37"/>
      <c r="D54" s="37"/>
      <c r="E54" s="44" t="s">
        <v>31</v>
      </c>
      <c r="F54" s="37"/>
      <c r="G54" s="37"/>
      <c r="H54" s="37"/>
      <c r="I54" s="37"/>
      <c r="J54" s="38"/>
    </row>
    <row r="55" ht="105">
      <c r="A55" s="29" t="s">
        <v>36</v>
      </c>
      <c r="B55" s="36"/>
      <c r="C55" s="37"/>
      <c r="D55" s="37"/>
      <c r="E55" s="39" t="s">
        <v>842</v>
      </c>
      <c r="F55" s="37"/>
      <c r="G55" s="37"/>
      <c r="H55" s="37"/>
      <c r="I55" s="37"/>
      <c r="J55" s="38"/>
    </row>
    <row r="56" ht="150">
      <c r="A56" s="29" t="s">
        <v>38</v>
      </c>
      <c r="B56" s="36"/>
      <c r="C56" s="37"/>
      <c r="D56" s="37"/>
      <c r="E56" s="31" t="s">
        <v>581</v>
      </c>
      <c r="F56" s="37"/>
      <c r="G56" s="37"/>
      <c r="H56" s="37"/>
      <c r="I56" s="37"/>
      <c r="J56" s="38"/>
    </row>
    <row r="57">
      <c r="A57" s="23" t="s">
        <v>26</v>
      </c>
      <c r="B57" s="24"/>
      <c r="C57" s="25" t="s">
        <v>224</v>
      </c>
      <c r="D57" s="26"/>
      <c r="E57" s="23" t="s">
        <v>225</v>
      </c>
      <c r="F57" s="26"/>
      <c r="G57" s="26"/>
      <c r="H57" s="26"/>
      <c r="I57" s="27">
        <f>SUMIFS(I58:I77,A58:A77,"P")</f>
        <v>0</v>
      </c>
      <c r="J57" s="28"/>
    </row>
    <row r="58">
      <c r="A58" s="29" t="s">
        <v>29</v>
      </c>
      <c r="B58" s="29">
        <v>12</v>
      </c>
      <c r="C58" s="30" t="s">
        <v>226</v>
      </c>
      <c r="D58" s="29" t="s">
        <v>31</v>
      </c>
      <c r="E58" s="31" t="s">
        <v>227</v>
      </c>
      <c r="F58" s="32" t="s">
        <v>215</v>
      </c>
      <c r="G58" s="33">
        <v>246.25</v>
      </c>
      <c r="H58" s="34">
        <v>0</v>
      </c>
      <c r="I58" s="34">
        <f>ROUND(G58*H58,P4)</f>
        <v>0</v>
      </c>
      <c r="J58" s="29"/>
      <c r="O58" s="35">
        <f>I58*0.21</f>
        <v>0</v>
      </c>
      <c r="P58">
        <v>3</v>
      </c>
    </row>
    <row r="59">
      <c r="A59" s="29" t="s">
        <v>34</v>
      </c>
      <c r="B59" s="36"/>
      <c r="C59" s="37"/>
      <c r="D59" s="37"/>
      <c r="E59" s="44" t="s">
        <v>31</v>
      </c>
      <c r="F59" s="37"/>
      <c r="G59" s="37"/>
      <c r="H59" s="37"/>
      <c r="I59" s="37"/>
      <c r="J59" s="38"/>
    </row>
    <row r="60" ht="90">
      <c r="A60" s="29" t="s">
        <v>36</v>
      </c>
      <c r="B60" s="36"/>
      <c r="C60" s="37"/>
      <c r="D60" s="37"/>
      <c r="E60" s="39" t="s">
        <v>843</v>
      </c>
      <c r="F60" s="37"/>
      <c r="G60" s="37"/>
      <c r="H60" s="37"/>
      <c r="I60" s="37"/>
      <c r="J60" s="38"/>
    </row>
    <row r="61" ht="60">
      <c r="A61" s="29" t="s">
        <v>38</v>
      </c>
      <c r="B61" s="36"/>
      <c r="C61" s="37"/>
      <c r="D61" s="37"/>
      <c r="E61" s="31" t="s">
        <v>229</v>
      </c>
      <c r="F61" s="37"/>
      <c r="G61" s="37"/>
      <c r="H61" s="37"/>
      <c r="I61" s="37"/>
      <c r="J61" s="38"/>
    </row>
    <row r="62">
      <c r="A62" s="29" t="s">
        <v>29</v>
      </c>
      <c r="B62" s="29">
        <v>13</v>
      </c>
      <c r="C62" s="30" t="s">
        <v>594</v>
      </c>
      <c r="D62" s="29" t="s">
        <v>31</v>
      </c>
      <c r="E62" s="31" t="s">
        <v>595</v>
      </c>
      <c r="F62" s="32" t="s">
        <v>215</v>
      </c>
      <c r="G62" s="33">
        <v>34.5</v>
      </c>
      <c r="H62" s="34">
        <v>0</v>
      </c>
      <c r="I62" s="34">
        <f>ROUND(G62*H62,P4)</f>
        <v>0</v>
      </c>
      <c r="J62" s="29"/>
      <c r="O62" s="35">
        <f>I62*0.21</f>
        <v>0</v>
      </c>
      <c r="P62">
        <v>3</v>
      </c>
    </row>
    <row r="63">
      <c r="A63" s="29" t="s">
        <v>34</v>
      </c>
      <c r="B63" s="36"/>
      <c r="C63" s="37"/>
      <c r="D63" s="37"/>
      <c r="E63" s="44" t="s">
        <v>31</v>
      </c>
      <c r="F63" s="37"/>
      <c r="G63" s="37"/>
      <c r="H63" s="37"/>
      <c r="I63" s="37"/>
      <c r="J63" s="38"/>
    </row>
    <row r="64" ht="75">
      <c r="A64" s="29" t="s">
        <v>36</v>
      </c>
      <c r="B64" s="36"/>
      <c r="C64" s="37"/>
      <c r="D64" s="37"/>
      <c r="E64" s="39" t="s">
        <v>844</v>
      </c>
      <c r="F64" s="37"/>
      <c r="G64" s="37"/>
      <c r="H64" s="37"/>
      <c r="I64" s="37"/>
      <c r="J64" s="38"/>
    </row>
    <row r="65" ht="45">
      <c r="A65" s="29" t="s">
        <v>38</v>
      </c>
      <c r="B65" s="36"/>
      <c r="C65" s="37"/>
      <c r="D65" s="37"/>
      <c r="E65" s="31" t="s">
        <v>598</v>
      </c>
      <c r="F65" s="37"/>
      <c r="G65" s="37"/>
      <c r="H65" s="37"/>
      <c r="I65" s="37"/>
      <c r="J65" s="38"/>
    </row>
    <row r="66">
      <c r="A66" s="29" t="s">
        <v>29</v>
      </c>
      <c r="B66" s="29">
        <v>14</v>
      </c>
      <c r="C66" s="30" t="s">
        <v>230</v>
      </c>
      <c r="D66" s="29" t="s">
        <v>31</v>
      </c>
      <c r="E66" s="31" t="s">
        <v>231</v>
      </c>
      <c r="F66" s="32" t="s">
        <v>215</v>
      </c>
      <c r="G66" s="33">
        <v>104.3</v>
      </c>
      <c r="H66" s="34">
        <v>0</v>
      </c>
      <c r="I66" s="34">
        <f>ROUND(G66*H66,P4)</f>
        <v>0</v>
      </c>
      <c r="J66" s="29"/>
      <c r="O66" s="35">
        <f>I66*0.21</f>
        <v>0</v>
      </c>
      <c r="P66">
        <v>3</v>
      </c>
    </row>
    <row r="67">
      <c r="A67" s="29" t="s">
        <v>34</v>
      </c>
      <c r="B67" s="36"/>
      <c r="C67" s="37"/>
      <c r="D67" s="37"/>
      <c r="E67" s="44" t="s">
        <v>31</v>
      </c>
      <c r="F67" s="37"/>
      <c r="G67" s="37"/>
      <c r="H67" s="37"/>
      <c r="I67" s="37"/>
      <c r="J67" s="38"/>
    </row>
    <row r="68" ht="75">
      <c r="A68" s="29" t="s">
        <v>36</v>
      </c>
      <c r="B68" s="36"/>
      <c r="C68" s="37"/>
      <c r="D68" s="37"/>
      <c r="E68" s="39" t="s">
        <v>845</v>
      </c>
      <c r="F68" s="37"/>
      <c r="G68" s="37"/>
      <c r="H68" s="37"/>
      <c r="I68" s="37"/>
      <c r="J68" s="38"/>
    </row>
    <row r="69" ht="75">
      <c r="A69" s="29" t="s">
        <v>38</v>
      </c>
      <c r="B69" s="36"/>
      <c r="C69" s="37"/>
      <c r="D69" s="37"/>
      <c r="E69" s="31" t="s">
        <v>233</v>
      </c>
      <c r="F69" s="37"/>
      <c r="G69" s="37"/>
      <c r="H69" s="37"/>
      <c r="I69" s="37"/>
      <c r="J69" s="38"/>
    </row>
    <row r="70">
      <c r="A70" s="29" t="s">
        <v>29</v>
      </c>
      <c r="B70" s="29">
        <v>15</v>
      </c>
      <c r="C70" s="30" t="s">
        <v>238</v>
      </c>
      <c r="D70" s="29" t="s">
        <v>31</v>
      </c>
      <c r="E70" s="31" t="s">
        <v>239</v>
      </c>
      <c r="F70" s="32" t="s">
        <v>215</v>
      </c>
      <c r="G70" s="33">
        <v>98</v>
      </c>
      <c r="H70" s="34">
        <v>0</v>
      </c>
      <c r="I70" s="34">
        <f>ROUND(G70*H70,P4)</f>
        <v>0</v>
      </c>
      <c r="J70" s="29"/>
      <c r="O70" s="35">
        <f>I70*0.21</f>
        <v>0</v>
      </c>
      <c r="P70">
        <v>3</v>
      </c>
    </row>
    <row r="71">
      <c r="A71" s="29" t="s">
        <v>34</v>
      </c>
      <c r="B71" s="36"/>
      <c r="C71" s="37"/>
      <c r="D71" s="37"/>
      <c r="E71" s="44" t="s">
        <v>31</v>
      </c>
      <c r="F71" s="37"/>
      <c r="G71" s="37"/>
      <c r="H71" s="37"/>
      <c r="I71" s="37"/>
      <c r="J71" s="38"/>
    </row>
    <row r="72" ht="75">
      <c r="A72" s="29" t="s">
        <v>36</v>
      </c>
      <c r="B72" s="36"/>
      <c r="C72" s="37"/>
      <c r="D72" s="37"/>
      <c r="E72" s="39" t="s">
        <v>846</v>
      </c>
      <c r="F72" s="37"/>
      <c r="G72" s="37"/>
      <c r="H72" s="37"/>
      <c r="I72" s="37"/>
      <c r="J72" s="38"/>
    </row>
    <row r="73" ht="165">
      <c r="A73" s="29" t="s">
        <v>38</v>
      </c>
      <c r="B73" s="36"/>
      <c r="C73" s="37"/>
      <c r="D73" s="37"/>
      <c r="E73" s="31" t="s">
        <v>241</v>
      </c>
      <c r="F73" s="37"/>
      <c r="G73" s="37"/>
      <c r="H73" s="37"/>
      <c r="I73" s="37"/>
      <c r="J73" s="38"/>
    </row>
    <row r="74">
      <c r="A74" s="29" t="s">
        <v>29</v>
      </c>
      <c r="B74" s="29">
        <v>16</v>
      </c>
      <c r="C74" s="30" t="s">
        <v>692</v>
      </c>
      <c r="D74" s="29" t="s">
        <v>31</v>
      </c>
      <c r="E74" s="31" t="s">
        <v>693</v>
      </c>
      <c r="F74" s="32" t="s">
        <v>215</v>
      </c>
      <c r="G74" s="33">
        <v>104.3</v>
      </c>
      <c r="H74" s="34">
        <v>0</v>
      </c>
      <c r="I74" s="34">
        <f>ROUND(G74*H74,P4)</f>
        <v>0</v>
      </c>
      <c r="J74" s="29"/>
      <c r="O74" s="35">
        <f>I74*0.21</f>
        <v>0</v>
      </c>
      <c r="P74">
        <v>3</v>
      </c>
    </row>
    <row r="75">
      <c r="A75" s="29" t="s">
        <v>34</v>
      </c>
      <c r="B75" s="36"/>
      <c r="C75" s="37"/>
      <c r="D75" s="37"/>
      <c r="E75" s="44" t="s">
        <v>31</v>
      </c>
      <c r="F75" s="37"/>
      <c r="G75" s="37"/>
      <c r="H75" s="37"/>
      <c r="I75" s="37"/>
      <c r="J75" s="38"/>
    </row>
    <row r="76" ht="75">
      <c r="A76" s="29" t="s">
        <v>36</v>
      </c>
      <c r="B76" s="36"/>
      <c r="C76" s="37"/>
      <c r="D76" s="37"/>
      <c r="E76" s="39" t="s">
        <v>847</v>
      </c>
      <c r="F76" s="37"/>
      <c r="G76" s="37"/>
      <c r="H76" s="37"/>
      <c r="I76" s="37"/>
      <c r="J76" s="38"/>
    </row>
    <row r="77" ht="165">
      <c r="A77" s="29" t="s">
        <v>38</v>
      </c>
      <c r="B77" s="40"/>
      <c r="C77" s="41"/>
      <c r="D77" s="41"/>
      <c r="E77" s="31" t="s">
        <v>241</v>
      </c>
      <c r="F77" s="41"/>
      <c r="G77" s="41"/>
      <c r="H77" s="41"/>
      <c r="I77" s="41"/>
      <c r="J77" s="43"/>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3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176</v>
      </c>
      <c r="I3" s="16">
        <f>SUMIFS(I10:I52,A10:A52,"SD")</f>
        <v>0</v>
      </c>
      <c r="J3" s="9"/>
      <c r="O3">
        <v>0</v>
      </c>
      <c r="P3">
        <v>2</v>
      </c>
    </row>
    <row r="4">
      <c r="A4" s="10" t="s">
        <v>8</v>
      </c>
      <c r="B4" s="11" t="s">
        <v>9</v>
      </c>
      <c r="C4" s="12" t="s">
        <v>473</v>
      </c>
      <c r="D4" s="13"/>
      <c r="E4" s="14" t="s">
        <v>474</v>
      </c>
      <c r="F4" s="7"/>
      <c r="G4" s="7"/>
      <c r="H4" s="7"/>
      <c r="I4" s="7"/>
      <c r="J4" s="9"/>
      <c r="O4">
        <v>0.14999999999999999</v>
      </c>
      <c r="P4">
        <v>2</v>
      </c>
    </row>
    <row r="5">
      <c r="A5" s="10" t="s">
        <v>12</v>
      </c>
      <c r="B5" s="11" t="s">
        <v>9</v>
      </c>
      <c r="C5" s="12" t="s">
        <v>475</v>
      </c>
      <c r="D5" s="13"/>
      <c r="E5" s="14" t="s">
        <v>476</v>
      </c>
      <c r="F5" s="7"/>
      <c r="G5" s="7"/>
      <c r="H5" s="7"/>
      <c r="I5" s="7"/>
      <c r="J5" s="9"/>
      <c r="O5">
        <v>0.20999999999999999</v>
      </c>
    </row>
    <row r="6">
      <c r="A6" s="10" t="s">
        <v>477</v>
      </c>
      <c r="B6" s="11" t="s">
        <v>13</v>
      </c>
      <c r="C6" s="12" t="s">
        <v>176</v>
      </c>
      <c r="D6" s="13"/>
      <c r="E6" s="14" t="s">
        <v>177</v>
      </c>
      <c r="F6" s="7"/>
      <c r="G6" s="7"/>
      <c r="H6" s="7"/>
      <c r="I6" s="7"/>
      <c r="J6" s="9"/>
    </row>
    <row r="7">
      <c r="A7" s="17" t="s">
        <v>15</v>
      </c>
      <c r="B7" s="18" t="s">
        <v>16</v>
      </c>
      <c r="C7" s="19" t="s">
        <v>17</v>
      </c>
      <c r="D7" s="19" t="s">
        <v>18</v>
      </c>
      <c r="E7" s="19" t="s">
        <v>19</v>
      </c>
      <c r="F7" s="19" t="s">
        <v>20</v>
      </c>
      <c r="G7" s="19" t="s">
        <v>21</v>
      </c>
      <c r="H7" s="19" t="s">
        <v>22</v>
      </c>
      <c r="I7" s="19"/>
      <c r="J7" s="20" t="s">
        <v>23</v>
      </c>
    </row>
    <row r="8">
      <c r="A8" s="17"/>
      <c r="B8" s="18"/>
      <c r="C8" s="19"/>
      <c r="D8" s="19"/>
      <c r="E8" s="19"/>
      <c r="F8" s="19"/>
      <c r="G8" s="19"/>
      <c r="H8" s="19" t="s">
        <v>24</v>
      </c>
      <c r="I8" s="19" t="s">
        <v>25</v>
      </c>
      <c r="J8" s="20"/>
    </row>
    <row r="9">
      <c r="A9" s="21">
        <v>0</v>
      </c>
      <c r="B9" s="18">
        <v>1</v>
      </c>
      <c r="C9" s="22">
        <v>2</v>
      </c>
      <c r="D9" s="19">
        <v>3</v>
      </c>
      <c r="E9" s="22">
        <v>4</v>
      </c>
      <c r="F9" s="19">
        <v>5</v>
      </c>
      <c r="G9" s="19">
        <v>6</v>
      </c>
      <c r="H9" s="19">
        <v>7</v>
      </c>
      <c r="I9" s="22">
        <v>8</v>
      </c>
      <c r="J9" s="20">
        <v>9</v>
      </c>
    </row>
    <row r="10">
      <c r="A10" s="23" t="s">
        <v>26</v>
      </c>
      <c r="B10" s="24"/>
      <c r="C10" s="25" t="s">
        <v>187</v>
      </c>
      <c r="D10" s="26"/>
      <c r="E10" s="23" t="s">
        <v>188</v>
      </c>
      <c r="F10" s="26"/>
      <c r="G10" s="26"/>
      <c r="H10" s="26"/>
      <c r="I10" s="27">
        <f>SUMIFS(I11:I26,A11:A26,"P")</f>
        <v>0</v>
      </c>
      <c r="J10" s="28"/>
    </row>
    <row r="11" ht="30">
      <c r="A11" s="29" t="s">
        <v>29</v>
      </c>
      <c r="B11" s="29">
        <v>1</v>
      </c>
      <c r="C11" s="30" t="s">
        <v>493</v>
      </c>
      <c r="D11" s="29" t="s">
        <v>31</v>
      </c>
      <c r="E11" s="31" t="s">
        <v>494</v>
      </c>
      <c r="F11" s="32" t="s">
        <v>110</v>
      </c>
      <c r="G11" s="33">
        <v>7.5</v>
      </c>
      <c r="H11" s="34">
        <v>0</v>
      </c>
      <c r="I11" s="34">
        <f>ROUND(G11*H11,P4)</f>
        <v>0</v>
      </c>
      <c r="J11" s="29"/>
      <c r="O11" s="35">
        <f>I11*0.21</f>
        <v>0</v>
      </c>
      <c r="P11">
        <v>3</v>
      </c>
    </row>
    <row r="12">
      <c r="A12" s="29" t="s">
        <v>34</v>
      </c>
      <c r="B12" s="36"/>
      <c r="C12" s="37"/>
      <c r="D12" s="37"/>
      <c r="E12" s="44" t="s">
        <v>31</v>
      </c>
      <c r="F12" s="37"/>
      <c r="G12" s="37"/>
      <c r="H12" s="37"/>
      <c r="I12" s="37"/>
      <c r="J12" s="38"/>
    </row>
    <row r="13" ht="60">
      <c r="A13" s="29" t="s">
        <v>36</v>
      </c>
      <c r="B13" s="36"/>
      <c r="C13" s="37"/>
      <c r="D13" s="37"/>
      <c r="E13" s="39" t="s">
        <v>848</v>
      </c>
      <c r="F13" s="37"/>
      <c r="G13" s="37"/>
      <c r="H13" s="37"/>
      <c r="I13" s="37"/>
      <c r="J13" s="38"/>
    </row>
    <row r="14" ht="90">
      <c r="A14" s="29" t="s">
        <v>38</v>
      </c>
      <c r="B14" s="36"/>
      <c r="C14" s="37"/>
      <c r="D14" s="37"/>
      <c r="E14" s="31" t="s">
        <v>311</v>
      </c>
      <c r="F14" s="37"/>
      <c r="G14" s="37"/>
      <c r="H14" s="37"/>
      <c r="I14" s="37"/>
      <c r="J14" s="38"/>
    </row>
    <row r="15">
      <c r="A15" s="29" t="s">
        <v>29</v>
      </c>
      <c r="B15" s="29">
        <v>2</v>
      </c>
      <c r="C15" s="30" t="s">
        <v>307</v>
      </c>
      <c r="D15" s="29" t="s">
        <v>31</v>
      </c>
      <c r="E15" s="31" t="s">
        <v>308</v>
      </c>
      <c r="F15" s="32" t="s">
        <v>110</v>
      </c>
      <c r="G15" s="33">
        <v>2.5</v>
      </c>
      <c r="H15" s="34">
        <v>0</v>
      </c>
      <c r="I15" s="34">
        <f>ROUND(G15*H15,P4)</f>
        <v>0</v>
      </c>
      <c r="J15" s="29"/>
      <c r="O15" s="35">
        <f>I15*0.21</f>
        <v>0</v>
      </c>
      <c r="P15">
        <v>3</v>
      </c>
    </row>
    <row r="16" ht="75">
      <c r="A16" s="29" t="s">
        <v>34</v>
      </c>
      <c r="B16" s="36"/>
      <c r="C16" s="37"/>
      <c r="D16" s="37"/>
      <c r="E16" s="31" t="s">
        <v>849</v>
      </c>
      <c r="F16" s="37"/>
      <c r="G16" s="37"/>
      <c r="H16" s="37"/>
      <c r="I16" s="37"/>
      <c r="J16" s="38"/>
    </row>
    <row r="17" ht="60">
      <c r="A17" s="29" t="s">
        <v>36</v>
      </c>
      <c r="B17" s="36"/>
      <c r="C17" s="37"/>
      <c r="D17" s="37"/>
      <c r="E17" s="39" t="s">
        <v>850</v>
      </c>
      <c r="F17" s="37"/>
      <c r="G17" s="37"/>
      <c r="H17" s="37"/>
      <c r="I17" s="37"/>
      <c r="J17" s="38"/>
    </row>
    <row r="18" ht="90">
      <c r="A18" s="29" t="s">
        <v>38</v>
      </c>
      <c r="B18" s="36"/>
      <c r="C18" s="37"/>
      <c r="D18" s="37"/>
      <c r="E18" s="31" t="s">
        <v>311</v>
      </c>
      <c r="F18" s="37"/>
      <c r="G18" s="37"/>
      <c r="H18" s="37"/>
      <c r="I18" s="37"/>
      <c r="J18" s="38"/>
    </row>
    <row r="19">
      <c r="A19" s="29" t="s">
        <v>29</v>
      </c>
      <c r="B19" s="29">
        <v>3</v>
      </c>
      <c r="C19" s="30" t="s">
        <v>189</v>
      </c>
      <c r="D19" s="29" t="s">
        <v>31</v>
      </c>
      <c r="E19" s="31" t="s">
        <v>190</v>
      </c>
      <c r="F19" s="32" t="s">
        <v>191</v>
      </c>
      <c r="G19" s="33">
        <v>18.260000000000002</v>
      </c>
      <c r="H19" s="34">
        <v>0</v>
      </c>
      <c r="I19" s="34">
        <f>ROUND(G19*H19,P4)</f>
        <v>0</v>
      </c>
      <c r="J19" s="29"/>
      <c r="O19" s="35">
        <f>I19*0.21</f>
        <v>0</v>
      </c>
      <c r="P19">
        <v>3</v>
      </c>
    </row>
    <row r="20" ht="30">
      <c r="A20" s="29" t="s">
        <v>34</v>
      </c>
      <c r="B20" s="36"/>
      <c r="C20" s="37"/>
      <c r="D20" s="37"/>
      <c r="E20" s="31" t="s">
        <v>192</v>
      </c>
      <c r="F20" s="37"/>
      <c r="G20" s="37"/>
      <c r="H20" s="37"/>
      <c r="I20" s="37"/>
      <c r="J20" s="38"/>
    </row>
    <row r="21" ht="60">
      <c r="A21" s="29" t="s">
        <v>36</v>
      </c>
      <c r="B21" s="36"/>
      <c r="C21" s="37"/>
      <c r="D21" s="37"/>
      <c r="E21" s="39" t="s">
        <v>851</v>
      </c>
      <c r="F21" s="37"/>
      <c r="G21" s="37"/>
      <c r="H21" s="37"/>
      <c r="I21" s="37"/>
      <c r="J21" s="38"/>
    </row>
    <row r="22" ht="30">
      <c r="A22" s="29" t="s">
        <v>38</v>
      </c>
      <c r="B22" s="36"/>
      <c r="C22" s="37"/>
      <c r="D22" s="37"/>
      <c r="E22" s="31" t="s">
        <v>194</v>
      </c>
      <c r="F22" s="37"/>
      <c r="G22" s="37"/>
      <c r="H22" s="37"/>
      <c r="I22" s="37"/>
      <c r="J22" s="38"/>
    </row>
    <row r="23">
      <c r="A23" s="29" t="s">
        <v>29</v>
      </c>
      <c r="B23" s="29">
        <v>4</v>
      </c>
      <c r="C23" s="30" t="s">
        <v>543</v>
      </c>
      <c r="D23" s="29" t="s">
        <v>31</v>
      </c>
      <c r="E23" s="31" t="s">
        <v>544</v>
      </c>
      <c r="F23" s="32" t="s">
        <v>215</v>
      </c>
      <c r="G23" s="33">
        <v>25</v>
      </c>
      <c r="H23" s="34">
        <v>0</v>
      </c>
      <c r="I23" s="34">
        <f>ROUND(G23*H23,P4)</f>
        <v>0</v>
      </c>
      <c r="J23" s="29"/>
      <c r="O23" s="35">
        <f>I23*0.21</f>
        <v>0</v>
      </c>
      <c r="P23">
        <v>3</v>
      </c>
    </row>
    <row r="24">
      <c r="A24" s="29" t="s">
        <v>34</v>
      </c>
      <c r="B24" s="36"/>
      <c r="C24" s="37"/>
      <c r="D24" s="37"/>
      <c r="E24" s="44" t="s">
        <v>31</v>
      </c>
      <c r="F24" s="37"/>
      <c r="G24" s="37"/>
      <c r="H24" s="37"/>
      <c r="I24" s="37"/>
      <c r="J24" s="38"/>
    </row>
    <row r="25" ht="60">
      <c r="A25" s="29" t="s">
        <v>36</v>
      </c>
      <c r="B25" s="36"/>
      <c r="C25" s="37"/>
      <c r="D25" s="37"/>
      <c r="E25" s="39" t="s">
        <v>852</v>
      </c>
      <c r="F25" s="37"/>
      <c r="G25" s="37"/>
      <c r="H25" s="37"/>
      <c r="I25" s="37"/>
      <c r="J25" s="38"/>
    </row>
    <row r="26" ht="30">
      <c r="A26" s="29" t="s">
        <v>38</v>
      </c>
      <c r="B26" s="36"/>
      <c r="C26" s="37"/>
      <c r="D26" s="37"/>
      <c r="E26" s="31" t="s">
        <v>547</v>
      </c>
      <c r="F26" s="37"/>
      <c r="G26" s="37"/>
      <c r="H26" s="37"/>
      <c r="I26" s="37"/>
      <c r="J26" s="38"/>
    </row>
    <row r="27">
      <c r="A27" s="23" t="s">
        <v>26</v>
      </c>
      <c r="B27" s="24"/>
      <c r="C27" s="25" t="s">
        <v>224</v>
      </c>
      <c r="D27" s="26"/>
      <c r="E27" s="23" t="s">
        <v>225</v>
      </c>
      <c r="F27" s="26"/>
      <c r="G27" s="26"/>
      <c r="H27" s="26"/>
      <c r="I27" s="27">
        <f>SUMIFS(I28:I47,A28:A47,"P")</f>
        <v>0</v>
      </c>
      <c r="J27" s="28"/>
    </row>
    <row r="28">
      <c r="A28" s="29" t="s">
        <v>29</v>
      </c>
      <c r="B28" s="29">
        <v>5</v>
      </c>
      <c r="C28" s="30" t="s">
        <v>853</v>
      </c>
      <c r="D28" s="29" t="s">
        <v>31</v>
      </c>
      <c r="E28" s="31" t="s">
        <v>854</v>
      </c>
      <c r="F28" s="32" t="s">
        <v>110</v>
      </c>
      <c r="G28" s="33">
        <v>7.5</v>
      </c>
      <c r="H28" s="34">
        <v>0</v>
      </c>
      <c r="I28" s="34">
        <f>ROUND(G28*H28,P4)</f>
        <v>0</v>
      </c>
      <c r="J28" s="29"/>
      <c r="O28" s="35">
        <f>I28*0.21</f>
        <v>0</v>
      </c>
      <c r="P28">
        <v>3</v>
      </c>
    </row>
    <row r="29" ht="30">
      <c r="A29" s="29" t="s">
        <v>34</v>
      </c>
      <c r="B29" s="36"/>
      <c r="C29" s="37"/>
      <c r="D29" s="37"/>
      <c r="E29" s="31" t="s">
        <v>855</v>
      </c>
      <c r="F29" s="37"/>
      <c r="G29" s="37"/>
      <c r="H29" s="37"/>
      <c r="I29" s="37"/>
      <c r="J29" s="38"/>
    </row>
    <row r="30" ht="60">
      <c r="A30" s="29" t="s">
        <v>36</v>
      </c>
      <c r="B30" s="36"/>
      <c r="C30" s="37"/>
      <c r="D30" s="37"/>
      <c r="E30" s="39" t="s">
        <v>856</v>
      </c>
      <c r="F30" s="37"/>
      <c r="G30" s="37"/>
      <c r="H30" s="37"/>
      <c r="I30" s="37"/>
      <c r="J30" s="38"/>
    </row>
    <row r="31" ht="165">
      <c r="A31" s="29" t="s">
        <v>38</v>
      </c>
      <c r="B31" s="36"/>
      <c r="C31" s="37"/>
      <c r="D31" s="37"/>
      <c r="E31" s="31" t="s">
        <v>857</v>
      </c>
      <c r="F31" s="37"/>
      <c r="G31" s="37"/>
      <c r="H31" s="37"/>
      <c r="I31" s="37"/>
      <c r="J31" s="38"/>
    </row>
    <row r="32">
      <c r="A32" s="29" t="s">
        <v>29</v>
      </c>
      <c r="B32" s="29">
        <v>6</v>
      </c>
      <c r="C32" s="30" t="s">
        <v>234</v>
      </c>
      <c r="D32" s="29" t="s">
        <v>31</v>
      </c>
      <c r="E32" s="31" t="s">
        <v>235</v>
      </c>
      <c r="F32" s="32" t="s">
        <v>215</v>
      </c>
      <c r="G32" s="33">
        <v>35</v>
      </c>
      <c r="H32" s="34">
        <v>0</v>
      </c>
      <c r="I32" s="34">
        <f>ROUND(G32*H32,P4)</f>
        <v>0</v>
      </c>
      <c r="J32" s="29"/>
      <c r="O32" s="35">
        <f>I32*0.21</f>
        <v>0</v>
      </c>
      <c r="P32">
        <v>3</v>
      </c>
    </row>
    <row r="33" ht="45">
      <c r="A33" s="29" t="s">
        <v>34</v>
      </c>
      <c r="B33" s="36"/>
      <c r="C33" s="37"/>
      <c r="D33" s="37"/>
      <c r="E33" s="31" t="s">
        <v>858</v>
      </c>
      <c r="F33" s="37"/>
      <c r="G33" s="37"/>
      <c r="H33" s="37"/>
      <c r="I33" s="37"/>
      <c r="J33" s="38"/>
    </row>
    <row r="34" ht="60">
      <c r="A34" s="29" t="s">
        <v>36</v>
      </c>
      <c r="B34" s="36"/>
      <c r="C34" s="37"/>
      <c r="D34" s="37"/>
      <c r="E34" s="39" t="s">
        <v>859</v>
      </c>
      <c r="F34" s="37"/>
      <c r="G34" s="37"/>
      <c r="H34" s="37"/>
      <c r="I34" s="37"/>
      <c r="J34" s="38"/>
    </row>
    <row r="35" ht="60">
      <c r="A35" s="29" t="s">
        <v>38</v>
      </c>
      <c r="B35" s="36"/>
      <c r="C35" s="37"/>
      <c r="D35" s="37"/>
      <c r="E35" s="31" t="s">
        <v>860</v>
      </c>
      <c r="F35" s="37"/>
      <c r="G35" s="37"/>
      <c r="H35" s="37"/>
      <c r="I35" s="37"/>
      <c r="J35" s="38"/>
    </row>
    <row r="36">
      <c r="A36" s="29" t="s">
        <v>29</v>
      </c>
      <c r="B36" s="29">
        <v>7</v>
      </c>
      <c r="C36" s="30" t="s">
        <v>312</v>
      </c>
      <c r="D36" s="29" t="s">
        <v>31</v>
      </c>
      <c r="E36" s="31" t="s">
        <v>313</v>
      </c>
      <c r="F36" s="32" t="s">
        <v>215</v>
      </c>
      <c r="G36" s="33">
        <v>25</v>
      </c>
      <c r="H36" s="34">
        <v>0</v>
      </c>
      <c r="I36" s="34">
        <f>ROUND(G36*H36,P4)</f>
        <v>0</v>
      </c>
      <c r="J36" s="29"/>
      <c r="O36" s="35">
        <f>I36*0.21</f>
        <v>0</v>
      </c>
      <c r="P36">
        <v>3</v>
      </c>
    </row>
    <row r="37" ht="30">
      <c r="A37" s="29" t="s">
        <v>34</v>
      </c>
      <c r="B37" s="36"/>
      <c r="C37" s="37"/>
      <c r="D37" s="37"/>
      <c r="E37" s="31" t="s">
        <v>861</v>
      </c>
      <c r="F37" s="37"/>
      <c r="G37" s="37"/>
      <c r="H37" s="37"/>
      <c r="I37" s="37"/>
      <c r="J37" s="38"/>
    </row>
    <row r="38" ht="60">
      <c r="A38" s="29" t="s">
        <v>36</v>
      </c>
      <c r="B38" s="36"/>
      <c r="C38" s="37"/>
      <c r="D38" s="37"/>
      <c r="E38" s="39" t="s">
        <v>852</v>
      </c>
      <c r="F38" s="37"/>
      <c r="G38" s="37"/>
      <c r="H38" s="37"/>
      <c r="I38" s="37"/>
      <c r="J38" s="38"/>
    </row>
    <row r="39" ht="165">
      <c r="A39" s="29" t="s">
        <v>38</v>
      </c>
      <c r="B39" s="36"/>
      <c r="C39" s="37"/>
      <c r="D39" s="37"/>
      <c r="E39" s="31" t="s">
        <v>862</v>
      </c>
      <c r="F39" s="37"/>
      <c r="G39" s="37"/>
      <c r="H39" s="37"/>
      <c r="I39" s="37"/>
      <c r="J39" s="38"/>
    </row>
    <row r="40">
      <c r="A40" s="29" t="s">
        <v>29</v>
      </c>
      <c r="B40" s="29">
        <v>8</v>
      </c>
      <c r="C40" s="30" t="s">
        <v>863</v>
      </c>
      <c r="D40" s="29" t="s">
        <v>31</v>
      </c>
      <c r="E40" s="31" t="s">
        <v>864</v>
      </c>
      <c r="F40" s="32" t="s">
        <v>215</v>
      </c>
      <c r="G40" s="33">
        <v>25</v>
      </c>
      <c r="H40" s="34">
        <v>0</v>
      </c>
      <c r="I40" s="34">
        <f>ROUND(G40*H40,P4)</f>
        <v>0</v>
      </c>
      <c r="J40" s="29"/>
      <c r="O40" s="35">
        <f>I40*0.21</f>
        <v>0</v>
      </c>
      <c r="P40">
        <v>3</v>
      </c>
    </row>
    <row r="41" ht="30">
      <c r="A41" s="29" t="s">
        <v>34</v>
      </c>
      <c r="B41" s="36"/>
      <c r="C41" s="37"/>
      <c r="D41" s="37"/>
      <c r="E41" s="31" t="s">
        <v>865</v>
      </c>
      <c r="F41" s="37"/>
      <c r="G41" s="37"/>
      <c r="H41" s="37"/>
      <c r="I41" s="37"/>
      <c r="J41" s="38"/>
    </row>
    <row r="42" ht="60">
      <c r="A42" s="29" t="s">
        <v>36</v>
      </c>
      <c r="B42" s="36"/>
      <c r="C42" s="37"/>
      <c r="D42" s="37"/>
      <c r="E42" s="39" t="s">
        <v>852</v>
      </c>
      <c r="F42" s="37"/>
      <c r="G42" s="37"/>
      <c r="H42" s="37"/>
      <c r="I42" s="37"/>
      <c r="J42" s="38"/>
    </row>
    <row r="43" ht="165">
      <c r="A43" s="29" t="s">
        <v>38</v>
      </c>
      <c r="B43" s="36"/>
      <c r="C43" s="37"/>
      <c r="D43" s="37"/>
      <c r="E43" s="31" t="s">
        <v>862</v>
      </c>
      <c r="F43" s="37"/>
      <c r="G43" s="37"/>
      <c r="H43" s="37"/>
      <c r="I43" s="37"/>
      <c r="J43" s="38"/>
    </row>
    <row r="44">
      <c r="A44" s="29" t="s">
        <v>29</v>
      </c>
      <c r="B44" s="29">
        <v>9</v>
      </c>
      <c r="C44" s="30" t="s">
        <v>866</v>
      </c>
      <c r="D44" s="29" t="s">
        <v>31</v>
      </c>
      <c r="E44" s="31" t="s">
        <v>867</v>
      </c>
      <c r="F44" s="32" t="s">
        <v>110</v>
      </c>
      <c r="G44" s="33">
        <v>2.25</v>
      </c>
      <c r="H44" s="34">
        <v>0</v>
      </c>
      <c r="I44" s="34">
        <f>ROUND(G44*H44,P4)</f>
        <v>0</v>
      </c>
      <c r="J44" s="29"/>
      <c r="O44" s="35">
        <f>I44*0.21</f>
        <v>0</v>
      </c>
      <c r="P44">
        <v>3</v>
      </c>
    </row>
    <row r="45" ht="30">
      <c r="A45" s="29" t="s">
        <v>34</v>
      </c>
      <c r="B45" s="36"/>
      <c r="C45" s="37"/>
      <c r="D45" s="37"/>
      <c r="E45" s="31" t="s">
        <v>868</v>
      </c>
      <c r="F45" s="37"/>
      <c r="G45" s="37"/>
      <c r="H45" s="37"/>
      <c r="I45" s="37"/>
      <c r="J45" s="38"/>
    </row>
    <row r="46" ht="60">
      <c r="A46" s="29" t="s">
        <v>36</v>
      </c>
      <c r="B46" s="36"/>
      <c r="C46" s="37"/>
      <c r="D46" s="37"/>
      <c r="E46" s="39" t="s">
        <v>869</v>
      </c>
      <c r="F46" s="37"/>
      <c r="G46" s="37"/>
      <c r="H46" s="37"/>
      <c r="I46" s="37"/>
      <c r="J46" s="38"/>
    </row>
    <row r="47" ht="300">
      <c r="A47" s="29" t="s">
        <v>38</v>
      </c>
      <c r="B47" s="36"/>
      <c r="C47" s="37"/>
      <c r="D47" s="37"/>
      <c r="E47" s="31" t="s">
        <v>870</v>
      </c>
      <c r="F47" s="37"/>
      <c r="G47" s="37"/>
      <c r="H47" s="37"/>
      <c r="I47" s="37"/>
      <c r="J47" s="38"/>
    </row>
    <row r="48">
      <c r="A48" s="23" t="s">
        <v>26</v>
      </c>
      <c r="B48" s="24"/>
      <c r="C48" s="25" t="s">
        <v>283</v>
      </c>
      <c r="D48" s="26"/>
      <c r="E48" s="23" t="s">
        <v>284</v>
      </c>
      <c r="F48" s="26"/>
      <c r="G48" s="26"/>
      <c r="H48" s="26"/>
      <c r="I48" s="27">
        <f>SUMIFS(I49:I52,A49:A52,"P")</f>
        <v>0</v>
      </c>
      <c r="J48" s="28"/>
    </row>
    <row r="49">
      <c r="A49" s="29" t="s">
        <v>29</v>
      </c>
      <c r="B49" s="29">
        <v>10</v>
      </c>
      <c r="C49" s="30" t="s">
        <v>296</v>
      </c>
      <c r="D49" s="29" t="s">
        <v>31</v>
      </c>
      <c r="E49" s="31" t="s">
        <v>297</v>
      </c>
      <c r="F49" s="32" t="s">
        <v>110</v>
      </c>
      <c r="G49" s="33">
        <v>0.0070000000000000001</v>
      </c>
      <c r="H49" s="34">
        <v>0</v>
      </c>
      <c r="I49" s="34">
        <f>ROUND(G49*H49,P4)</f>
        <v>0</v>
      </c>
      <c r="J49" s="29"/>
      <c r="O49" s="35">
        <f>I49*0.21</f>
        <v>0</v>
      </c>
      <c r="P49">
        <v>3</v>
      </c>
    </row>
    <row r="50">
      <c r="A50" s="29" t="s">
        <v>34</v>
      </c>
      <c r="B50" s="36"/>
      <c r="C50" s="37"/>
      <c r="D50" s="37"/>
      <c r="E50" s="44" t="s">
        <v>31</v>
      </c>
      <c r="F50" s="37"/>
      <c r="G50" s="37"/>
      <c r="H50" s="37"/>
      <c r="I50" s="37"/>
      <c r="J50" s="38"/>
    </row>
    <row r="51" ht="60">
      <c r="A51" s="29" t="s">
        <v>36</v>
      </c>
      <c r="B51" s="36"/>
      <c r="C51" s="37"/>
      <c r="D51" s="37"/>
      <c r="E51" s="39" t="s">
        <v>871</v>
      </c>
      <c r="F51" s="37"/>
      <c r="G51" s="37"/>
      <c r="H51" s="37"/>
      <c r="I51" s="37"/>
      <c r="J51" s="38"/>
    </row>
    <row r="52" ht="45">
      <c r="A52" s="29" t="s">
        <v>38</v>
      </c>
      <c r="B52" s="40"/>
      <c r="C52" s="41"/>
      <c r="D52" s="41"/>
      <c r="E52" s="31" t="s">
        <v>872</v>
      </c>
      <c r="F52" s="41"/>
      <c r="G52" s="41"/>
      <c r="H52" s="41"/>
      <c r="I52" s="41"/>
      <c r="J52" s="43"/>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3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300</v>
      </c>
      <c r="I3" s="16">
        <f>SUMIFS(I10:I70,A10:A70,"SD")</f>
        <v>0</v>
      </c>
      <c r="J3" s="9"/>
      <c r="O3">
        <v>0</v>
      </c>
      <c r="P3">
        <v>2</v>
      </c>
    </row>
    <row r="4">
      <c r="A4" s="10" t="s">
        <v>8</v>
      </c>
      <c r="B4" s="11" t="s">
        <v>9</v>
      </c>
      <c r="C4" s="12" t="s">
        <v>473</v>
      </c>
      <c r="D4" s="13"/>
      <c r="E4" s="14" t="s">
        <v>474</v>
      </c>
      <c r="F4" s="7"/>
      <c r="G4" s="7"/>
      <c r="H4" s="7"/>
      <c r="I4" s="7"/>
      <c r="J4" s="9"/>
      <c r="O4">
        <v>0.14999999999999999</v>
      </c>
      <c r="P4">
        <v>2</v>
      </c>
    </row>
    <row r="5">
      <c r="A5" s="10" t="s">
        <v>12</v>
      </c>
      <c r="B5" s="11" t="s">
        <v>9</v>
      </c>
      <c r="C5" s="12" t="s">
        <v>475</v>
      </c>
      <c r="D5" s="13"/>
      <c r="E5" s="14" t="s">
        <v>476</v>
      </c>
      <c r="F5" s="7"/>
      <c r="G5" s="7"/>
      <c r="H5" s="7"/>
      <c r="I5" s="7"/>
      <c r="J5" s="9"/>
      <c r="O5">
        <v>0.20999999999999999</v>
      </c>
    </row>
    <row r="6">
      <c r="A6" s="10" t="s">
        <v>477</v>
      </c>
      <c r="B6" s="11" t="s">
        <v>13</v>
      </c>
      <c r="C6" s="12" t="s">
        <v>300</v>
      </c>
      <c r="D6" s="13"/>
      <c r="E6" s="14" t="s">
        <v>301</v>
      </c>
      <c r="F6" s="7"/>
      <c r="G6" s="7"/>
      <c r="H6" s="7"/>
      <c r="I6" s="7"/>
      <c r="J6" s="9"/>
    </row>
    <row r="7">
      <c r="A7" s="17" t="s">
        <v>15</v>
      </c>
      <c r="B7" s="18" t="s">
        <v>16</v>
      </c>
      <c r="C7" s="19" t="s">
        <v>17</v>
      </c>
      <c r="D7" s="19" t="s">
        <v>18</v>
      </c>
      <c r="E7" s="19" t="s">
        <v>19</v>
      </c>
      <c r="F7" s="19" t="s">
        <v>20</v>
      </c>
      <c r="G7" s="19" t="s">
        <v>21</v>
      </c>
      <c r="H7" s="19" t="s">
        <v>22</v>
      </c>
      <c r="I7" s="19"/>
      <c r="J7" s="20" t="s">
        <v>23</v>
      </c>
    </row>
    <row r="8">
      <c r="A8" s="17"/>
      <c r="B8" s="18"/>
      <c r="C8" s="19"/>
      <c r="D8" s="19"/>
      <c r="E8" s="19"/>
      <c r="F8" s="19"/>
      <c r="G8" s="19"/>
      <c r="H8" s="19" t="s">
        <v>24</v>
      </c>
      <c r="I8" s="19" t="s">
        <v>25</v>
      </c>
      <c r="J8" s="20"/>
    </row>
    <row r="9">
      <c r="A9" s="21">
        <v>0</v>
      </c>
      <c r="B9" s="18">
        <v>1</v>
      </c>
      <c r="C9" s="22">
        <v>2</v>
      </c>
      <c r="D9" s="19">
        <v>3</v>
      </c>
      <c r="E9" s="22">
        <v>4</v>
      </c>
      <c r="F9" s="19">
        <v>5</v>
      </c>
      <c r="G9" s="19">
        <v>6</v>
      </c>
      <c r="H9" s="19">
        <v>7</v>
      </c>
      <c r="I9" s="22">
        <v>8</v>
      </c>
      <c r="J9" s="20">
        <v>9</v>
      </c>
    </row>
    <row r="10">
      <c r="A10" s="23" t="s">
        <v>26</v>
      </c>
      <c r="B10" s="24"/>
      <c r="C10" s="25" t="s">
        <v>283</v>
      </c>
      <c r="D10" s="26"/>
      <c r="E10" s="23" t="s">
        <v>284</v>
      </c>
      <c r="F10" s="26"/>
      <c r="G10" s="26"/>
      <c r="H10" s="26"/>
      <c r="I10" s="27">
        <f>SUMIFS(I11:I70,A11:A70,"P")</f>
        <v>0</v>
      </c>
      <c r="J10" s="28"/>
    </row>
    <row r="11" ht="30">
      <c r="A11" s="29" t="s">
        <v>29</v>
      </c>
      <c r="B11" s="29">
        <v>1</v>
      </c>
      <c r="C11" s="30" t="s">
        <v>873</v>
      </c>
      <c r="D11" s="29" t="s">
        <v>31</v>
      </c>
      <c r="E11" s="31" t="s">
        <v>874</v>
      </c>
      <c r="F11" s="32" t="s">
        <v>48</v>
      </c>
      <c r="G11" s="33">
        <v>47</v>
      </c>
      <c r="H11" s="34">
        <v>0</v>
      </c>
      <c r="I11" s="34">
        <f>ROUND(G11*H11,P4)</f>
        <v>0</v>
      </c>
      <c r="J11" s="29"/>
      <c r="O11" s="35">
        <f>I11*0.21</f>
        <v>0</v>
      </c>
      <c r="P11">
        <v>3</v>
      </c>
    </row>
    <row r="12">
      <c r="A12" s="29" t="s">
        <v>34</v>
      </c>
      <c r="B12" s="36"/>
      <c r="C12" s="37"/>
      <c r="D12" s="37"/>
      <c r="E12" s="44" t="s">
        <v>31</v>
      </c>
      <c r="F12" s="37"/>
      <c r="G12" s="37"/>
      <c r="H12" s="37"/>
      <c r="I12" s="37"/>
      <c r="J12" s="38"/>
    </row>
    <row r="13" ht="165">
      <c r="A13" s="29" t="s">
        <v>36</v>
      </c>
      <c r="B13" s="36"/>
      <c r="C13" s="37"/>
      <c r="D13" s="37"/>
      <c r="E13" s="39" t="s">
        <v>875</v>
      </c>
      <c r="F13" s="37"/>
      <c r="G13" s="37"/>
      <c r="H13" s="37"/>
      <c r="I13" s="37"/>
      <c r="J13" s="38"/>
    </row>
    <row r="14" ht="75">
      <c r="A14" s="29" t="s">
        <v>38</v>
      </c>
      <c r="B14" s="36"/>
      <c r="C14" s="37"/>
      <c r="D14" s="37"/>
      <c r="E14" s="31" t="s">
        <v>623</v>
      </c>
      <c r="F14" s="37"/>
      <c r="G14" s="37"/>
      <c r="H14" s="37"/>
      <c r="I14" s="37"/>
      <c r="J14" s="38"/>
    </row>
    <row r="15" ht="30">
      <c r="A15" s="29" t="s">
        <v>29</v>
      </c>
      <c r="B15" s="29">
        <v>2</v>
      </c>
      <c r="C15" s="30" t="s">
        <v>876</v>
      </c>
      <c r="D15" s="29" t="s">
        <v>31</v>
      </c>
      <c r="E15" s="31" t="s">
        <v>877</v>
      </c>
      <c r="F15" s="32" t="s">
        <v>48</v>
      </c>
      <c r="G15" s="33">
        <v>47</v>
      </c>
      <c r="H15" s="34">
        <v>0</v>
      </c>
      <c r="I15" s="34">
        <f>ROUND(G15*H15,P4)</f>
        <v>0</v>
      </c>
      <c r="J15" s="29"/>
      <c r="O15" s="35">
        <f>I15*0.21</f>
        <v>0</v>
      </c>
      <c r="P15">
        <v>3</v>
      </c>
    </row>
    <row r="16">
      <c r="A16" s="29" t="s">
        <v>34</v>
      </c>
      <c r="B16" s="36"/>
      <c r="C16" s="37"/>
      <c r="D16" s="37"/>
      <c r="E16" s="44" t="s">
        <v>31</v>
      </c>
      <c r="F16" s="37"/>
      <c r="G16" s="37"/>
      <c r="H16" s="37"/>
      <c r="I16" s="37"/>
      <c r="J16" s="38"/>
    </row>
    <row r="17" ht="165">
      <c r="A17" s="29" t="s">
        <v>36</v>
      </c>
      <c r="B17" s="36"/>
      <c r="C17" s="37"/>
      <c r="D17" s="37"/>
      <c r="E17" s="39" t="s">
        <v>875</v>
      </c>
      <c r="F17" s="37"/>
      <c r="G17" s="37"/>
      <c r="H17" s="37"/>
      <c r="I17" s="37"/>
      <c r="J17" s="38"/>
    </row>
    <row r="18" ht="30">
      <c r="A18" s="29" t="s">
        <v>38</v>
      </c>
      <c r="B18" s="36"/>
      <c r="C18" s="37"/>
      <c r="D18" s="37"/>
      <c r="E18" s="31" t="s">
        <v>627</v>
      </c>
      <c r="F18" s="37"/>
      <c r="G18" s="37"/>
      <c r="H18" s="37"/>
      <c r="I18" s="37"/>
      <c r="J18" s="38"/>
    </row>
    <row r="19">
      <c r="A19" s="29" t="s">
        <v>29</v>
      </c>
      <c r="B19" s="29">
        <v>3</v>
      </c>
      <c r="C19" s="30" t="s">
        <v>878</v>
      </c>
      <c r="D19" s="29" t="s">
        <v>31</v>
      </c>
      <c r="E19" s="31" t="s">
        <v>879</v>
      </c>
      <c r="F19" s="32" t="s">
        <v>33</v>
      </c>
      <c r="G19" s="33">
        <v>1</v>
      </c>
      <c r="H19" s="34">
        <v>0</v>
      </c>
      <c r="I19" s="34">
        <f>ROUND(G19*H19,P4)</f>
        <v>0</v>
      </c>
      <c r="J19" s="29"/>
      <c r="O19" s="35">
        <f>I19*0.21</f>
        <v>0</v>
      </c>
      <c r="P19">
        <v>3</v>
      </c>
    </row>
    <row r="20">
      <c r="A20" s="29" t="s">
        <v>34</v>
      </c>
      <c r="B20" s="36"/>
      <c r="C20" s="37"/>
      <c r="D20" s="37"/>
      <c r="E20" s="31" t="s">
        <v>880</v>
      </c>
      <c r="F20" s="37"/>
      <c r="G20" s="37"/>
      <c r="H20" s="37"/>
      <c r="I20" s="37"/>
      <c r="J20" s="38"/>
    </row>
    <row r="21" ht="210">
      <c r="A21" s="29" t="s">
        <v>36</v>
      </c>
      <c r="B21" s="36"/>
      <c r="C21" s="37"/>
      <c r="D21" s="37"/>
      <c r="E21" s="39" t="s">
        <v>881</v>
      </c>
      <c r="F21" s="37"/>
      <c r="G21" s="37"/>
      <c r="H21" s="37"/>
      <c r="I21" s="37"/>
      <c r="J21" s="38"/>
    </row>
    <row r="22" ht="30">
      <c r="A22" s="29" t="s">
        <v>38</v>
      </c>
      <c r="B22" s="36"/>
      <c r="C22" s="37"/>
      <c r="D22" s="37"/>
      <c r="E22" s="31" t="s">
        <v>632</v>
      </c>
      <c r="F22" s="37"/>
      <c r="G22" s="37"/>
      <c r="H22" s="37"/>
      <c r="I22" s="37"/>
      <c r="J22" s="38"/>
    </row>
    <row r="23" ht="30">
      <c r="A23" s="29" t="s">
        <v>29</v>
      </c>
      <c r="B23" s="29">
        <v>4</v>
      </c>
      <c r="C23" s="30" t="s">
        <v>882</v>
      </c>
      <c r="D23" s="29" t="s">
        <v>31</v>
      </c>
      <c r="E23" s="31" t="s">
        <v>883</v>
      </c>
      <c r="F23" s="32" t="s">
        <v>48</v>
      </c>
      <c r="G23" s="33">
        <v>8</v>
      </c>
      <c r="H23" s="34">
        <v>0</v>
      </c>
      <c r="I23" s="34">
        <f>ROUND(G23*H23,P4)</f>
        <v>0</v>
      </c>
      <c r="J23" s="29"/>
      <c r="O23" s="35">
        <f>I23*0.21</f>
        <v>0</v>
      </c>
      <c r="P23">
        <v>3</v>
      </c>
    </row>
    <row r="24">
      <c r="A24" s="29" t="s">
        <v>34</v>
      </c>
      <c r="B24" s="36"/>
      <c r="C24" s="37"/>
      <c r="D24" s="37"/>
      <c r="E24" s="44" t="s">
        <v>31</v>
      </c>
      <c r="F24" s="37"/>
      <c r="G24" s="37"/>
      <c r="H24" s="37"/>
      <c r="I24" s="37"/>
      <c r="J24" s="38"/>
    </row>
    <row r="25" ht="75">
      <c r="A25" s="29" t="s">
        <v>36</v>
      </c>
      <c r="B25" s="36"/>
      <c r="C25" s="37"/>
      <c r="D25" s="37"/>
      <c r="E25" s="39" t="s">
        <v>884</v>
      </c>
      <c r="F25" s="37"/>
      <c r="G25" s="37"/>
      <c r="H25" s="37"/>
      <c r="I25" s="37"/>
      <c r="J25" s="38"/>
    </row>
    <row r="26" ht="75">
      <c r="A26" s="29" t="s">
        <v>38</v>
      </c>
      <c r="B26" s="36"/>
      <c r="C26" s="37"/>
      <c r="D26" s="37"/>
      <c r="E26" s="31" t="s">
        <v>623</v>
      </c>
      <c r="F26" s="37"/>
      <c r="G26" s="37"/>
      <c r="H26" s="37"/>
      <c r="I26" s="37"/>
      <c r="J26" s="38"/>
    </row>
    <row r="27">
      <c r="A27" s="29" t="s">
        <v>29</v>
      </c>
      <c r="B27" s="29">
        <v>5</v>
      </c>
      <c r="C27" s="30" t="s">
        <v>885</v>
      </c>
      <c r="D27" s="29" t="s">
        <v>31</v>
      </c>
      <c r="E27" s="31" t="s">
        <v>886</v>
      </c>
      <c r="F27" s="32" t="s">
        <v>48</v>
      </c>
      <c r="G27" s="33">
        <v>8</v>
      </c>
      <c r="H27" s="34">
        <v>0</v>
      </c>
      <c r="I27" s="34">
        <f>ROUND(G27*H27,P4)</f>
        <v>0</v>
      </c>
      <c r="J27" s="29"/>
      <c r="O27" s="35">
        <f>I27*0.21</f>
        <v>0</v>
      </c>
      <c r="P27">
        <v>3</v>
      </c>
    </row>
    <row r="28">
      <c r="A28" s="29" t="s">
        <v>34</v>
      </c>
      <c r="B28" s="36"/>
      <c r="C28" s="37"/>
      <c r="D28" s="37"/>
      <c r="E28" s="44" t="s">
        <v>31</v>
      </c>
      <c r="F28" s="37"/>
      <c r="G28" s="37"/>
      <c r="H28" s="37"/>
      <c r="I28" s="37"/>
      <c r="J28" s="38"/>
    </row>
    <row r="29" ht="75">
      <c r="A29" s="29" t="s">
        <v>36</v>
      </c>
      <c r="B29" s="36"/>
      <c r="C29" s="37"/>
      <c r="D29" s="37"/>
      <c r="E29" s="39" t="s">
        <v>884</v>
      </c>
      <c r="F29" s="37"/>
      <c r="G29" s="37"/>
      <c r="H29" s="37"/>
      <c r="I29" s="37"/>
      <c r="J29" s="38"/>
    </row>
    <row r="30" ht="30">
      <c r="A30" s="29" t="s">
        <v>38</v>
      </c>
      <c r="B30" s="36"/>
      <c r="C30" s="37"/>
      <c r="D30" s="37"/>
      <c r="E30" s="31" t="s">
        <v>627</v>
      </c>
      <c r="F30" s="37"/>
      <c r="G30" s="37"/>
      <c r="H30" s="37"/>
      <c r="I30" s="37"/>
      <c r="J30" s="38"/>
    </row>
    <row r="31">
      <c r="A31" s="29" t="s">
        <v>29</v>
      </c>
      <c r="B31" s="29">
        <v>6</v>
      </c>
      <c r="C31" s="30" t="s">
        <v>887</v>
      </c>
      <c r="D31" s="29" t="s">
        <v>31</v>
      </c>
      <c r="E31" s="31" t="s">
        <v>888</v>
      </c>
      <c r="F31" s="32" t="s">
        <v>33</v>
      </c>
      <c r="G31" s="33">
        <v>1</v>
      </c>
      <c r="H31" s="34">
        <v>0</v>
      </c>
      <c r="I31" s="34">
        <f>ROUND(G31*H31,P4)</f>
        <v>0</v>
      </c>
      <c r="J31" s="29"/>
      <c r="O31" s="35">
        <f>I31*0.21</f>
        <v>0</v>
      </c>
      <c r="P31">
        <v>3</v>
      </c>
    </row>
    <row r="32">
      <c r="A32" s="29" t="s">
        <v>34</v>
      </c>
      <c r="B32" s="36"/>
      <c r="C32" s="37"/>
      <c r="D32" s="37"/>
      <c r="E32" s="31" t="s">
        <v>880</v>
      </c>
      <c r="F32" s="37"/>
      <c r="G32" s="37"/>
      <c r="H32" s="37"/>
      <c r="I32" s="37"/>
      <c r="J32" s="38"/>
    </row>
    <row r="33" ht="120">
      <c r="A33" s="29" t="s">
        <v>36</v>
      </c>
      <c r="B33" s="36"/>
      <c r="C33" s="37"/>
      <c r="D33" s="37"/>
      <c r="E33" s="39" t="s">
        <v>889</v>
      </c>
      <c r="F33" s="37"/>
      <c r="G33" s="37"/>
      <c r="H33" s="37"/>
      <c r="I33" s="37"/>
      <c r="J33" s="38"/>
    </row>
    <row r="34" ht="30">
      <c r="A34" s="29" t="s">
        <v>38</v>
      </c>
      <c r="B34" s="36"/>
      <c r="C34" s="37"/>
      <c r="D34" s="37"/>
      <c r="E34" s="31" t="s">
        <v>632</v>
      </c>
      <c r="F34" s="37"/>
      <c r="G34" s="37"/>
      <c r="H34" s="37"/>
      <c r="I34" s="37"/>
      <c r="J34" s="38"/>
    </row>
    <row r="35">
      <c r="A35" s="29" t="s">
        <v>29</v>
      </c>
      <c r="B35" s="29">
        <v>7</v>
      </c>
      <c r="C35" s="30" t="s">
        <v>890</v>
      </c>
      <c r="D35" s="29" t="s">
        <v>31</v>
      </c>
      <c r="E35" s="31" t="s">
        <v>891</v>
      </c>
      <c r="F35" s="32" t="s">
        <v>48</v>
      </c>
      <c r="G35" s="33">
        <v>2</v>
      </c>
      <c r="H35" s="34">
        <v>0</v>
      </c>
      <c r="I35" s="34">
        <f>ROUND(G35*H35,P4)</f>
        <v>0</v>
      </c>
      <c r="J35" s="29"/>
      <c r="O35" s="35">
        <f>I35*0.21</f>
        <v>0</v>
      </c>
      <c r="P35">
        <v>3</v>
      </c>
    </row>
    <row r="36">
      <c r="A36" s="29" t="s">
        <v>34</v>
      </c>
      <c r="B36" s="36"/>
      <c r="C36" s="37"/>
      <c r="D36" s="37"/>
      <c r="E36" s="44" t="s">
        <v>31</v>
      </c>
      <c r="F36" s="37"/>
      <c r="G36" s="37"/>
      <c r="H36" s="37"/>
      <c r="I36" s="37"/>
      <c r="J36" s="38"/>
    </row>
    <row r="37" ht="60">
      <c r="A37" s="29" t="s">
        <v>36</v>
      </c>
      <c r="B37" s="36"/>
      <c r="C37" s="37"/>
      <c r="D37" s="37"/>
      <c r="E37" s="39" t="s">
        <v>892</v>
      </c>
      <c r="F37" s="37"/>
      <c r="G37" s="37"/>
      <c r="H37" s="37"/>
      <c r="I37" s="37"/>
      <c r="J37" s="38"/>
    </row>
    <row r="38" ht="75">
      <c r="A38" s="29" t="s">
        <v>38</v>
      </c>
      <c r="B38" s="36"/>
      <c r="C38" s="37"/>
      <c r="D38" s="37"/>
      <c r="E38" s="31" t="s">
        <v>636</v>
      </c>
      <c r="F38" s="37"/>
      <c r="G38" s="37"/>
      <c r="H38" s="37"/>
      <c r="I38" s="37"/>
      <c r="J38" s="38"/>
    </row>
    <row r="39">
      <c r="A39" s="29" t="s">
        <v>29</v>
      </c>
      <c r="B39" s="29">
        <v>8</v>
      </c>
      <c r="C39" s="30" t="s">
        <v>893</v>
      </c>
      <c r="D39" s="29" t="s">
        <v>31</v>
      </c>
      <c r="E39" s="31" t="s">
        <v>894</v>
      </c>
      <c r="F39" s="32" t="s">
        <v>48</v>
      </c>
      <c r="G39" s="33">
        <v>2</v>
      </c>
      <c r="H39" s="34">
        <v>0</v>
      </c>
      <c r="I39" s="34">
        <f>ROUND(G39*H39,P4)</f>
        <v>0</v>
      </c>
      <c r="J39" s="29"/>
      <c r="O39" s="35">
        <f>I39*0.21</f>
        <v>0</v>
      </c>
      <c r="P39">
        <v>3</v>
      </c>
    </row>
    <row r="40">
      <c r="A40" s="29" t="s">
        <v>34</v>
      </c>
      <c r="B40" s="36"/>
      <c r="C40" s="37"/>
      <c r="D40" s="37"/>
      <c r="E40" s="44" t="s">
        <v>31</v>
      </c>
      <c r="F40" s="37"/>
      <c r="G40" s="37"/>
      <c r="H40" s="37"/>
      <c r="I40" s="37"/>
      <c r="J40" s="38"/>
    </row>
    <row r="41" ht="60">
      <c r="A41" s="29" t="s">
        <v>36</v>
      </c>
      <c r="B41" s="36"/>
      <c r="C41" s="37"/>
      <c r="D41" s="37"/>
      <c r="E41" s="39" t="s">
        <v>895</v>
      </c>
      <c r="F41" s="37"/>
      <c r="G41" s="37"/>
      <c r="H41" s="37"/>
      <c r="I41" s="37"/>
      <c r="J41" s="38"/>
    </row>
    <row r="42" ht="30">
      <c r="A42" s="29" t="s">
        <v>38</v>
      </c>
      <c r="B42" s="36"/>
      <c r="C42" s="37"/>
      <c r="D42" s="37"/>
      <c r="E42" s="31" t="s">
        <v>639</v>
      </c>
      <c r="F42" s="37"/>
      <c r="G42" s="37"/>
      <c r="H42" s="37"/>
      <c r="I42" s="37"/>
      <c r="J42" s="38"/>
    </row>
    <row r="43">
      <c r="A43" s="29" t="s">
        <v>29</v>
      </c>
      <c r="B43" s="29">
        <v>9</v>
      </c>
      <c r="C43" s="30" t="s">
        <v>896</v>
      </c>
      <c r="D43" s="29" t="s">
        <v>31</v>
      </c>
      <c r="E43" s="31" t="s">
        <v>897</v>
      </c>
      <c r="F43" s="32" t="s">
        <v>33</v>
      </c>
      <c r="G43" s="33">
        <v>1</v>
      </c>
      <c r="H43" s="34">
        <v>0</v>
      </c>
      <c r="I43" s="34">
        <f>ROUND(G43*H43,P4)</f>
        <v>0</v>
      </c>
      <c r="J43" s="29"/>
      <c r="O43" s="35">
        <f>I43*0.21</f>
        <v>0</v>
      </c>
      <c r="P43">
        <v>3</v>
      </c>
    </row>
    <row r="44">
      <c r="A44" s="29" t="s">
        <v>34</v>
      </c>
      <c r="B44" s="36"/>
      <c r="C44" s="37"/>
      <c r="D44" s="37"/>
      <c r="E44" s="31" t="s">
        <v>880</v>
      </c>
      <c r="F44" s="37"/>
      <c r="G44" s="37"/>
      <c r="H44" s="37"/>
      <c r="I44" s="37"/>
      <c r="J44" s="38"/>
    </row>
    <row r="45" ht="75">
      <c r="A45" s="29" t="s">
        <v>36</v>
      </c>
      <c r="B45" s="36"/>
      <c r="C45" s="37"/>
      <c r="D45" s="37"/>
      <c r="E45" s="39" t="s">
        <v>898</v>
      </c>
      <c r="F45" s="37"/>
      <c r="G45" s="37"/>
      <c r="H45" s="37"/>
      <c r="I45" s="37"/>
      <c r="J45" s="38"/>
    </row>
    <row r="46" ht="30">
      <c r="A46" s="29" t="s">
        <v>38</v>
      </c>
      <c r="B46" s="36"/>
      <c r="C46" s="37"/>
      <c r="D46" s="37"/>
      <c r="E46" s="31" t="s">
        <v>899</v>
      </c>
      <c r="F46" s="37"/>
      <c r="G46" s="37"/>
      <c r="H46" s="37"/>
      <c r="I46" s="37"/>
      <c r="J46" s="38"/>
    </row>
    <row r="47" ht="30">
      <c r="A47" s="29" t="s">
        <v>29</v>
      </c>
      <c r="B47" s="29">
        <v>10</v>
      </c>
      <c r="C47" s="30" t="s">
        <v>900</v>
      </c>
      <c r="D47" s="29" t="s">
        <v>31</v>
      </c>
      <c r="E47" s="31" t="s">
        <v>901</v>
      </c>
      <c r="F47" s="32" t="s">
        <v>48</v>
      </c>
      <c r="G47" s="33">
        <v>40</v>
      </c>
      <c r="H47" s="34">
        <v>0</v>
      </c>
      <c r="I47" s="34">
        <f>ROUND(G47*H47,P4)</f>
        <v>0</v>
      </c>
      <c r="J47" s="29"/>
      <c r="O47" s="35">
        <f>I47*0.21</f>
        <v>0</v>
      </c>
      <c r="P47">
        <v>3</v>
      </c>
    </row>
    <row r="48">
      <c r="A48" s="29" t="s">
        <v>34</v>
      </c>
      <c r="B48" s="36"/>
      <c r="C48" s="37"/>
      <c r="D48" s="37"/>
      <c r="E48" s="44" t="s">
        <v>31</v>
      </c>
      <c r="F48" s="37"/>
      <c r="G48" s="37"/>
      <c r="H48" s="37"/>
      <c r="I48" s="37"/>
      <c r="J48" s="38"/>
    </row>
    <row r="49" ht="60">
      <c r="A49" s="29" t="s">
        <v>36</v>
      </c>
      <c r="B49" s="36"/>
      <c r="C49" s="37"/>
      <c r="D49" s="37"/>
      <c r="E49" s="39" t="s">
        <v>902</v>
      </c>
      <c r="F49" s="37"/>
      <c r="G49" s="37"/>
      <c r="H49" s="37"/>
      <c r="I49" s="37"/>
      <c r="J49" s="38"/>
    </row>
    <row r="50" ht="75">
      <c r="A50" s="29" t="s">
        <v>38</v>
      </c>
      <c r="B50" s="36"/>
      <c r="C50" s="37"/>
      <c r="D50" s="37"/>
      <c r="E50" s="31" t="s">
        <v>636</v>
      </c>
      <c r="F50" s="37"/>
      <c r="G50" s="37"/>
      <c r="H50" s="37"/>
      <c r="I50" s="37"/>
      <c r="J50" s="38"/>
    </row>
    <row r="51">
      <c r="A51" s="29" t="s">
        <v>29</v>
      </c>
      <c r="B51" s="29">
        <v>11</v>
      </c>
      <c r="C51" s="30" t="s">
        <v>903</v>
      </c>
      <c r="D51" s="29" t="s">
        <v>31</v>
      </c>
      <c r="E51" s="31" t="s">
        <v>904</v>
      </c>
      <c r="F51" s="32" t="s">
        <v>48</v>
      </c>
      <c r="G51" s="33">
        <v>40</v>
      </c>
      <c r="H51" s="34">
        <v>0</v>
      </c>
      <c r="I51" s="34">
        <f>ROUND(G51*H51,P4)</f>
        <v>0</v>
      </c>
      <c r="J51" s="29"/>
      <c r="O51" s="35">
        <f>I51*0.21</f>
        <v>0</v>
      </c>
      <c r="P51">
        <v>3</v>
      </c>
    </row>
    <row r="52">
      <c r="A52" s="29" t="s">
        <v>34</v>
      </c>
      <c r="B52" s="36"/>
      <c r="C52" s="37"/>
      <c r="D52" s="37"/>
      <c r="E52" s="44" t="s">
        <v>31</v>
      </c>
      <c r="F52" s="37"/>
      <c r="G52" s="37"/>
      <c r="H52" s="37"/>
      <c r="I52" s="37"/>
      <c r="J52" s="38"/>
    </row>
    <row r="53" ht="60">
      <c r="A53" s="29" t="s">
        <v>36</v>
      </c>
      <c r="B53" s="36"/>
      <c r="C53" s="37"/>
      <c r="D53" s="37"/>
      <c r="E53" s="39" t="s">
        <v>905</v>
      </c>
      <c r="F53" s="37"/>
      <c r="G53" s="37"/>
      <c r="H53" s="37"/>
      <c r="I53" s="37"/>
      <c r="J53" s="38"/>
    </row>
    <row r="54" ht="30">
      <c r="A54" s="29" t="s">
        <v>38</v>
      </c>
      <c r="B54" s="36"/>
      <c r="C54" s="37"/>
      <c r="D54" s="37"/>
      <c r="E54" s="31" t="s">
        <v>639</v>
      </c>
      <c r="F54" s="37"/>
      <c r="G54" s="37"/>
      <c r="H54" s="37"/>
      <c r="I54" s="37"/>
      <c r="J54" s="38"/>
    </row>
    <row r="55">
      <c r="A55" s="29" t="s">
        <v>29</v>
      </c>
      <c r="B55" s="29">
        <v>12</v>
      </c>
      <c r="C55" s="30" t="s">
        <v>906</v>
      </c>
      <c r="D55" s="29" t="s">
        <v>31</v>
      </c>
      <c r="E55" s="31" t="s">
        <v>907</v>
      </c>
      <c r="F55" s="32" t="s">
        <v>33</v>
      </c>
      <c r="G55" s="33">
        <v>1</v>
      </c>
      <c r="H55" s="34">
        <v>0</v>
      </c>
      <c r="I55" s="34">
        <f>ROUND(G55*H55,P4)</f>
        <v>0</v>
      </c>
      <c r="J55" s="29"/>
      <c r="O55" s="35">
        <f>I55*0.21</f>
        <v>0</v>
      </c>
      <c r="P55">
        <v>3</v>
      </c>
    </row>
    <row r="56">
      <c r="A56" s="29" t="s">
        <v>34</v>
      </c>
      <c r="B56" s="36"/>
      <c r="C56" s="37"/>
      <c r="D56" s="37"/>
      <c r="E56" s="31" t="s">
        <v>880</v>
      </c>
      <c r="F56" s="37"/>
      <c r="G56" s="37"/>
      <c r="H56" s="37"/>
      <c r="I56" s="37"/>
      <c r="J56" s="38"/>
    </row>
    <row r="57" ht="75">
      <c r="A57" s="29" t="s">
        <v>36</v>
      </c>
      <c r="B57" s="36"/>
      <c r="C57" s="37"/>
      <c r="D57" s="37"/>
      <c r="E57" s="39" t="s">
        <v>908</v>
      </c>
      <c r="F57" s="37"/>
      <c r="G57" s="37"/>
      <c r="H57" s="37"/>
      <c r="I57" s="37"/>
      <c r="J57" s="38"/>
    </row>
    <row r="58" ht="30">
      <c r="A58" s="29" t="s">
        <v>38</v>
      </c>
      <c r="B58" s="36"/>
      <c r="C58" s="37"/>
      <c r="D58" s="37"/>
      <c r="E58" s="31" t="s">
        <v>899</v>
      </c>
      <c r="F58" s="37"/>
      <c r="G58" s="37"/>
      <c r="H58" s="37"/>
      <c r="I58" s="37"/>
      <c r="J58" s="38"/>
    </row>
    <row r="59" ht="30">
      <c r="A59" s="29" t="s">
        <v>29</v>
      </c>
      <c r="B59" s="29">
        <v>13</v>
      </c>
      <c r="C59" s="30" t="s">
        <v>909</v>
      </c>
      <c r="D59" s="29" t="s">
        <v>31</v>
      </c>
      <c r="E59" s="31" t="s">
        <v>910</v>
      </c>
      <c r="F59" s="32" t="s">
        <v>48</v>
      </c>
      <c r="G59" s="33">
        <v>11</v>
      </c>
      <c r="H59" s="34">
        <v>0</v>
      </c>
      <c r="I59" s="34">
        <f>ROUND(G59*H59,P4)</f>
        <v>0</v>
      </c>
      <c r="J59" s="29"/>
      <c r="O59" s="35">
        <f>I59*0.21</f>
        <v>0</v>
      </c>
      <c r="P59">
        <v>3</v>
      </c>
    </row>
    <row r="60">
      <c r="A60" s="29" t="s">
        <v>34</v>
      </c>
      <c r="B60" s="36"/>
      <c r="C60" s="37"/>
      <c r="D60" s="37"/>
      <c r="E60" s="44" t="s">
        <v>31</v>
      </c>
      <c r="F60" s="37"/>
      <c r="G60" s="37"/>
      <c r="H60" s="37"/>
      <c r="I60" s="37"/>
      <c r="J60" s="38"/>
    </row>
    <row r="61" ht="60">
      <c r="A61" s="29" t="s">
        <v>36</v>
      </c>
      <c r="B61" s="36"/>
      <c r="C61" s="37"/>
      <c r="D61" s="37"/>
      <c r="E61" s="39" t="s">
        <v>911</v>
      </c>
      <c r="F61" s="37"/>
      <c r="G61" s="37"/>
      <c r="H61" s="37"/>
      <c r="I61" s="37"/>
      <c r="J61" s="38"/>
    </row>
    <row r="62" ht="75">
      <c r="A62" s="29" t="s">
        <v>38</v>
      </c>
      <c r="B62" s="36"/>
      <c r="C62" s="37"/>
      <c r="D62" s="37"/>
      <c r="E62" s="31" t="s">
        <v>636</v>
      </c>
      <c r="F62" s="37"/>
      <c r="G62" s="37"/>
      <c r="H62" s="37"/>
      <c r="I62" s="37"/>
      <c r="J62" s="38"/>
    </row>
    <row r="63">
      <c r="A63" s="29" t="s">
        <v>29</v>
      </c>
      <c r="B63" s="29">
        <v>14</v>
      </c>
      <c r="C63" s="30" t="s">
        <v>912</v>
      </c>
      <c r="D63" s="29" t="s">
        <v>31</v>
      </c>
      <c r="E63" s="31" t="s">
        <v>913</v>
      </c>
      <c r="F63" s="32" t="s">
        <v>48</v>
      </c>
      <c r="G63" s="33">
        <v>11</v>
      </c>
      <c r="H63" s="34">
        <v>0</v>
      </c>
      <c r="I63" s="34">
        <f>ROUND(G63*H63,P4)</f>
        <v>0</v>
      </c>
      <c r="J63" s="29"/>
      <c r="O63" s="35">
        <f>I63*0.21</f>
        <v>0</v>
      </c>
      <c r="P63">
        <v>3</v>
      </c>
    </row>
    <row r="64">
      <c r="A64" s="29" t="s">
        <v>34</v>
      </c>
      <c r="B64" s="36"/>
      <c r="C64" s="37"/>
      <c r="D64" s="37"/>
      <c r="E64" s="44" t="s">
        <v>31</v>
      </c>
      <c r="F64" s="37"/>
      <c r="G64" s="37"/>
      <c r="H64" s="37"/>
      <c r="I64" s="37"/>
      <c r="J64" s="38"/>
    </row>
    <row r="65" ht="60">
      <c r="A65" s="29" t="s">
        <v>36</v>
      </c>
      <c r="B65" s="36"/>
      <c r="C65" s="37"/>
      <c r="D65" s="37"/>
      <c r="E65" s="39" t="s">
        <v>914</v>
      </c>
      <c r="F65" s="37"/>
      <c r="G65" s="37"/>
      <c r="H65" s="37"/>
      <c r="I65" s="37"/>
      <c r="J65" s="38"/>
    </row>
    <row r="66" ht="30">
      <c r="A66" s="29" t="s">
        <v>38</v>
      </c>
      <c r="B66" s="36"/>
      <c r="C66" s="37"/>
      <c r="D66" s="37"/>
      <c r="E66" s="31" t="s">
        <v>639</v>
      </c>
      <c r="F66" s="37"/>
      <c r="G66" s="37"/>
      <c r="H66" s="37"/>
      <c r="I66" s="37"/>
      <c r="J66" s="38"/>
    </row>
    <row r="67">
      <c r="A67" s="29" t="s">
        <v>29</v>
      </c>
      <c r="B67" s="29">
        <v>15</v>
      </c>
      <c r="C67" s="30" t="s">
        <v>915</v>
      </c>
      <c r="D67" s="29" t="s">
        <v>31</v>
      </c>
      <c r="E67" s="31" t="s">
        <v>916</v>
      </c>
      <c r="F67" s="32" t="s">
        <v>33</v>
      </c>
      <c r="G67" s="33">
        <v>1</v>
      </c>
      <c r="H67" s="34">
        <v>0</v>
      </c>
      <c r="I67" s="34">
        <f>ROUND(G67*H67,P4)</f>
        <v>0</v>
      </c>
      <c r="J67" s="29"/>
      <c r="O67" s="35">
        <f>I67*0.21</f>
        <v>0</v>
      </c>
      <c r="P67">
        <v>3</v>
      </c>
    </row>
    <row r="68">
      <c r="A68" s="29" t="s">
        <v>34</v>
      </c>
      <c r="B68" s="36"/>
      <c r="C68" s="37"/>
      <c r="D68" s="37"/>
      <c r="E68" s="31" t="s">
        <v>880</v>
      </c>
      <c r="F68" s="37"/>
      <c r="G68" s="37"/>
      <c r="H68" s="37"/>
      <c r="I68" s="37"/>
      <c r="J68" s="38"/>
    </row>
    <row r="69" ht="75">
      <c r="A69" s="29" t="s">
        <v>36</v>
      </c>
      <c r="B69" s="36"/>
      <c r="C69" s="37"/>
      <c r="D69" s="37"/>
      <c r="E69" s="39" t="s">
        <v>917</v>
      </c>
      <c r="F69" s="37"/>
      <c r="G69" s="37"/>
      <c r="H69" s="37"/>
      <c r="I69" s="37"/>
      <c r="J69" s="38"/>
    </row>
    <row r="70" ht="30">
      <c r="A70" s="29" t="s">
        <v>38</v>
      </c>
      <c r="B70" s="40"/>
      <c r="C70" s="41"/>
      <c r="D70" s="41"/>
      <c r="E70" s="31" t="s">
        <v>899</v>
      </c>
      <c r="F70" s="41"/>
      <c r="G70" s="41"/>
      <c r="H70" s="41"/>
      <c r="I70" s="41"/>
      <c r="J70" s="43"/>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3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323</v>
      </c>
      <c r="I3" s="16">
        <f>SUMIFS(I10:I58,A10:A58,"SD")</f>
        <v>0</v>
      </c>
      <c r="J3" s="9"/>
      <c r="O3">
        <v>0</v>
      </c>
      <c r="P3">
        <v>2</v>
      </c>
    </row>
    <row r="4">
      <c r="A4" s="10" t="s">
        <v>8</v>
      </c>
      <c r="B4" s="11" t="s">
        <v>9</v>
      </c>
      <c r="C4" s="12" t="s">
        <v>473</v>
      </c>
      <c r="D4" s="13"/>
      <c r="E4" s="14" t="s">
        <v>474</v>
      </c>
      <c r="F4" s="7"/>
      <c r="G4" s="7"/>
      <c r="H4" s="7"/>
      <c r="I4" s="7"/>
      <c r="J4" s="9"/>
      <c r="O4">
        <v>0.14999999999999999</v>
      </c>
      <c r="P4">
        <v>2</v>
      </c>
    </row>
    <row r="5">
      <c r="A5" s="10" t="s">
        <v>12</v>
      </c>
      <c r="B5" s="11" t="s">
        <v>9</v>
      </c>
      <c r="C5" s="12" t="s">
        <v>475</v>
      </c>
      <c r="D5" s="13"/>
      <c r="E5" s="14" t="s">
        <v>476</v>
      </c>
      <c r="F5" s="7"/>
      <c r="G5" s="7"/>
      <c r="H5" s="7"/>
      <c r="I5" s="7"/>
      <c r="J5" s="9"/>
      <c r="O5">
        <v>0.20999999999999999</v>
      </c>
    </row>
    <row r="6">
      <c r="A6" s="10" t="s">
        <v>477</v>
      </c>
      <c r="B6" s="11" t="s">
        <v>13</v>
      </c>
      <c r="C6" s="12" t="s">
        <v>323</v>
      </c>
      <c r="D6" s="13"/>
      <c r="E6" s="14" t="s">
        <v>324</v>
      </c>
      <c r="F6" s="7"/>
      <c r="G6" s="7"/>
      <c r="H6" s="7"/>
      <c r="I6" s="7"/>
      <c r="J6" s="9"/>
    </row>
    <row r="7">
      <c r="A7" s="17" t="s">
        <v>15</v>
      </c>
      <c r="B7" s="18" t="s">
        <v>16</v>
      </c>
      <c r="C7" s="19" t="s">
        <v>17</v>
      </c>
      <c r="D7" s="19" t="s">
        <v>18</v>
      </c>
      <c r="E7" s="19" t="s">
        <v>19</v>
      </c>
      <c r="F7" s="19" t="s">
        <v>20</v>
      </c>
      <c r="G7" s="19" t="s">
        <v>21</v>
      </c>
      <c r="H7" s="19" t="s">
        <v>22</v>
      </c>
      <c r="I7" s="19"/>
      <c r="J7" s="20" t="s">
        <v>23</v>
      </c>
    </row>
    <row r="8">
      <c r="A8" s="17"/>
      <c r="B8" s="18"/>
      <c r="C8" s="19"/>
      <c r="D8" s="19"/>
      <c r="E8" s="19"/>
      <c r="F8" s="19"/>
      <c r="G8" s="19"/>
      <c r="H8" s="19" t="s">
        <v>24</v>
      </c>
      <c r="I8" s="19" t="s">
        <v>25</v>
      </c>
      <c r="J8" s="20"/>
    </row>
    <row r="9">
      <c r="A9" s="21">
        <v>0</v>
      </c>
      <c r="B9" s="18">
        <v>1</v>
      </c>
      <c r="C9" s="22">
        <v>2</v>
      </c>
      <c r="D9" s="19">
        <v>3</v>
      </c>
      <c r="E9" s="22">
        <v>4</v>
      </c>
      <c r="F9" s="19">
        <v>5</v>
      </c>
      <c r="G9" s="19">
        <v>6</v>
      </c>
      <c r="H9" s="19">
        <v>7</v>
      </c>
      <c r="I9" s="22">
        <v>8</v>
      </c>
      <c r="J9" s="20">
        <v>9</v>
      </c>
    </row>
    <row r="10">
      <c r="A10" s="23" t="s">
        <v>26</v>
      </c>
      <c r="B10" s="24"/>
      <c r="C10" s="25" t="s">
        <v>283</v>
      </c>
      <c r="D10" s="26"/>
      <c r="E10" s="23" t="s">
        <v>284</v>
      </c>
      <c r="F10" s="26"/>
      <c r="G10" s="26"/>
      <c r="H10" s="26"/>
      <c r="I10" s="27">
        <f>SUMIFS(I11:I58,A11:A58,"P")</f>
        <v>0</v>
      </c>
      <c r="J10" s="28"/>
    </row>
    <row r="11" ht="30">
      <c r="A11" s="29" t="s">
        <v>29</v>
      </c>
      <c r="B11" s="29">
        <v>1</v>
      </c>
      <c r="C11" s="30" t="s">
        <v>918</v>
      </c>
      <c r="D11" s="29" t="s">
        <v>31</v>
      </c>
      <c r="E11" s="31" t="s">
        <v>919</v>
      </c>
      <c r="F11" s="32" t="s">
        <v>191</v>
      </c>
      <c r="G11" s="33">
        <v>24</v>
      </c>
      <c r="H11" s="34">
        <v>0</v>
      </c>
      <c r="I11" s="34">
        <f>ROUND(G11*H11,P4)</f>
        <v>0</v>
      </c>
      <c r="J11" s="29"/>
      <c r="O11" s="35">
        <f>I11*0.21</f>
        <v>0</v>
      </c>
      <c r="P11">
        <v>3</v>
      </c>
    </row>
    <row r="12">
      <c r="A12" s="29" t="s">
        <v>34</v>
      </c>
      <c r="B12" s="36"/>
      <c r="C12" s="37"/>
      <c r="D12" s="37"/>
      <c r="E12" s="31" t="s">
        <v>920</v>
      </c>
      <c r="F12" s="37"/>
      <c r="G12" s="37"/>
      <c r="H12" s="37"/>
      <c r="I12" s="37"/>
      <c r="J12" s="38"/>
    </row>
    <row r="13" ht="75">
      <c r="A13" s="29" t="s">
        <v>36</v>
      </c>
      <c r="B13" s="36"/>
      <c r="C13" s="37"/>
      <c r="D13" s="37"/>
      <c r="E13" s="39" t="s">
        <v>921</v>
      </c>
      <c r="F13" s="37"/>
      <c r="G13" s="37"/>
      <c r="H13" s="37"/>
      <c r="I13" s="37"/>
      <c r="J13" s="38"/>
    </row>
    <row r="14" ht="90">
      <c r="A14" s="29" t="s">
        <v>38</v>
      </c>
      <c r="B14" s="36"/>
      <c r="C14" s="37"/>
      <c r="D14" s="37"/>
      <c r="E14" s="31" t="s">
        <v>922</v>
      </c>
      <c r="F14" s="37"/>
      <c r="G14" s="37"/>
      <c r="H14" s="37"/>
      <c r="I14" s="37"/>
      <c r="J14" s="38"/>
    </row>
    <row r="15" ht="30">
      <c r="A15" s="29" t="s">
        <v>29</v>
      </c>
      <c r="B15" s="29">
        <v>2</v>
      </c>
      <c r="C15" s="30" t="s">
        <v>923</v>
      </c>
      <c r="D15" s="29" t="s">
        <v>31</v>
      </c>
      <c r="E15" s="31" t="s">
        <v>924</v>
      </c>
      <c r="F15" s="32" t="s">
        <v>191</v>
      </c>
      <c r="G15" s="33">
        <v>24</v>
      </c>
      <c r="H15" s="34">
        <v>0</v>
      </c>
      <c r="I15" s="34">
        <f>ROUND(G15*H15,P4)</f>
        <v>0</v>
      </c>
      <c r="J15" s="29"/>
      <c r="O15" s="35">
        <f>I15*0.21</f>
        <v>0</v>
      </c>
      <c r="P15">
        <v>3</v>
      </c>
    </row>
    <row r="16">
      <c r="A16" s="29" t="s">
        <v>34</v>
      </c>
      <c r="B16" s="36"/>
      <c r="C16" s="37"/>
      <c r="D16" s="37"/>
      <c r="E16" s="31" t="s">
        <v>920</v>
      </c>
      <c r="F16" s="37"/>
      <c r="G16" s="37"/>
      <c r="H16" s="37"/>
      <c r="I16" s="37"/>
      <c r="J16" s="38"/>
    </row>
    <row r="17" ht="90">
      <c r="A17" s="29" t="s">
        <v>36</v>
      </c>
      <c r="B17" s="36"/>
      <c r="C17" s="37"/>
      <c r="D17" s="37"/>
      <c r="E17" s="39" t="s">
        <v>925</v>
      </c>
      <c r="F17" s="37"/>
      <c r="G17" s="37"/>
      <c r="H17" s="37"/>
      <c r="I17" s="37"/>
      <c r="J17" s="38"/>
    </row>
    <row r="18" ht="45">
      <c r="A18" s="29" t="s">
        <v>38</v>
      </c>
      <c r="B18" s="36"/>
      <c r="C18" s="37"/>
      <c r="D18" s="37"/>
      <c r="E18" s="31" t="s">
        <v>926</v>
      </c>
      <c r="F18" s="37"/>
      <c r="G18" s="37"/>
      <c r="H18" s="37"/>
      <c r="I18" s="37"/>
      <c r="J18" s="38"/>
    </row>
    <row r="19">
      <c r="A19" s="29" t="s">
        <v>29</v>
      </c>
      <c r="B19" s="29">
        <v>3</v>
      </c>
      <c r="C19" s="30" t="s">
        <v>927</v>
      </c>
      <c r="D19" s="29" t="s">
        <v>31</v>
      </c>
      <c r="E19" s="31" t="s">
        <v>928</v>
      </c>
      <c r="F19" s="32" t="s">
        <v>33</v>
      </c>
      <c r="G19" s="33">
        <v>1</v>
      </c>
      <c r="H19" s="34">
        <v>0</v>
      </c>
      <c r="I19" s="34">
        <f>ROUND(G19*H19,P4)</f>
        <v>0</v>
      </c>
      <c r="J19" s="29"/>
      <c r="O19" s="35">
        <f>I19*0.21</f>
        <v>0</v>
      </c>
      <c r="P19">
        <v>3</v>
      </c>
    </row>
    <row r="20" ht="30">
      <c r="A20" s="29" t="s">
        <v>34</v>
      </c>
      <c r="B20" s="36"/>
      <c r="C20" s="37"/>
      <c r="D20" s="37"/>
      <c r="E20" s="31" t="s">
        <v>929</v>
      </c>
      <c r="F20" s="37"/>
      <c r="G20" s="37"/>
      <c r="H20" s="37"/>
      <c r="I20" s="37"/>
      <c r="J20" s="38"/>
    </row>
    <row r="21" ht="75">
      <c r="A21" s="29" t="s">
        <v>36</v>
      </c>
      <c r="B21" s="36"/>
      <c r="C21" s="37"/>
      <c r="D21" s="37"/>
      <c r="E21" s="39" t="s">
        <v>930</v>
      </c>
      <c r="F21" s="37"/>
      <c r="G21" s="37"/>
      <c r="H21" s="37"/>
      <c r="I21" s="37"/>
      <c r="J21" s="38"/>
    </row>
    <row r="22" ht="45">
      <c r="A22" s="29" t="s">
        <v>38</v>
      </c>
      <c r="B22" s="36"/>
      <c r="C22" s="37"/>
      <c r="D22" s="37"/>
      <c r="E22" s="31" t="s">
        <v>931</v>
      </c>
      <c r="F22" s="37"/>
      <c r="G22" s="37"/>
      <c r="H22" s="37"/>
      <c r="I22" s="37"/>
      <c r="J22" s="38"/>
    </row>
    <row r="23" ht="30">
      <c r="A23" s="29" t="s">
        <v>29</v>
      </c>
      <c r="B23" s="29">
        <v>4</v>
      </c>
      <c r="C23" s="30" t="s">
        <v>873</v>
      </c>
      <c r="D23" s="29" t="s">
        <v>31</v>
      </c>
      <c r="E23" s="31" t="s">
        <v>874</v>
      </c>
      <c r="F23" s="32" t="s">
        <v>48</v>
      </c>
      <c r="G23" s="33">
        <v>4</v>
      </c>
      <c r="H23" s="34">
        <v>0</v>
      </c>
      <c r="I23" s="34">
        <f>ROUND(G23*H23,P4)</f>
        <v>0</v>
      </c>
      <c r="J23" s="29"/>
      <c r="O23" s="35">
        <f>I23*0.21</f>
        <v>0</v>
      </c>
      <c r="P23">
        <v>3</v>
      </c>
    </row>
    <row r="24">
      <c r="A24" s="29" t="s">
        <v>34</v>
      </c>
      <c r="B24" s="36"/>
      <c r="C24" s="37"/>
      <c r="D24" s="37"/>
      <c r="E24" s="31" t="s">
        <v>920</v>
      </c>
      <c r="F24" s="37"/>
      <c r="G24" s="37"/>
      <c r="H24" s="37"/>
      <c r="I24" s="37"/>
      <c r="J24" s="38"/>
    </row>
    <row r="25" ht="120">
      <c r="A25" s="29" t="s">
        <v>36</v>
      </c>
      <c r="B25" s="36"/>
      <c r="C25" s="37"/>
      <c r="D25" s="37"/>
      <c r="E25" s="39" t="s">
        <v>932</v>
      </c>
      <c r="F25" s="37"/>
      <c r="G25" s="37"/>
      <c r="H25" s="37"/>
      <c r="I25" s="37"/>
      <c r="J25" s="38"/>
    </row>
    <row r="26" ht="75">
      <c r="A26" s="29" t="s">
        <v>38</v>
      </c>
      <c r="B26" s="36"/>
      <c r="C26" s="37"/>
      <c r="D26" s="37"/>
      <c r="E26" s="31" t="s">
        <v>623</v>
      </c>
      <c r="F26" s="37"/>
      <c r="G26" s="37"/>
      <c r="H26" s="37"/>
      <c r="I26" s="37"/>
      <c r="J26" s="38"/>
    </row>
    <row r="27" ht="30">
      <c r="A27" s="29" t="s">
        <v>29</v>
      </c>
      <c r="B27" s="29">
        <v>5</v>
      </c>
      <c r="C27" s="30" t="s">
        <v>876</v>
      </c>
      <c r="D27" s="29" t="s">
        <v>31</v>
      </c>
      <c r="E27" s="31" t="s">
        <v>877</v>
      </c>
      <c r="F27" s="32" t="s">
        <v>48</v>
      </c>
      <c r="G27" s="33">
        <v>4</v>
      </c>
      <c r="H27" s="34">
        <v>0</v>
      </c>
      <c r="I27" s="34">
        <f>ROUND(G27*H27,P4)</f>
        <v>0</v>
      </c>
      <c r="J27" s="29"/>
      <c r="O27" s="35">
        <f>I27*0.21</f>
        <v>0</v>
      </c>
      <c r="P27">
        <v>3</v>
      </c>
    </row>
    <row r="28">
      <c r="A28" s="29" t="s">
        <v>34</v>
      </c>
      <c r="B28" s="36"/>
      <c r="C28" s="37"/>
      <c r="D28" s="37"/>
      <c r="E28" s="31" t="s">
        <v>920</v>
      </c>
      <c r="F28" s="37"/>
      <c r="G28" s="37"/>
      <c r="H28" s="37"/>
      <c r="I28" s="37"/>
      <c r="J28" s="38"/>
    </row>
    <row r="29" ht="120">
      <c r="A29" s="29" t="s">
        <v>36</v>
      </c>
      <c r="B29" s="36"/>
      <c r="C29" s="37"/>
      <c r="D29" s="37"/>
      <c r="E29" s="39" t="s">
        <v>932</v>
      </c>
      <c r="F29" s="37"/>
      <c r="G29" s="37"/>
      <c r="H29" s="37"/>
      <c r="I29" s="37"/>
      <c r="J29" s="38"/>
    </row>
    <row r="30" ht="30">
      <c r="A30" s="29" t="s">
        <v>38</v>
      </c>
      <c r="B30" s="36"/>
      <c r="C30" s="37"/>
      <c r="D30" s="37"/>
      <c r="E30" s="31" t="s">
        <v>627</v>
      </c>
      <c r="F30" s="37"/>
      <c r="G30" s="37"/>
      <c r="H30" s="37"/>
      <c r="I30" s="37"/>
      <c r="J30" s="38"/>
    </row>
    <row r="31">
      <c r="A31" s="29" t="s">
        <v>29</v>
      </c>
      <c r="B31" s="29">
        <v>6</v>
      </c>
      <c r="C31" s="30" t="s">
        <v>878</v>
      </c>
      <c r="D31" s="29" t="s">
        <v>31</v>
      </c>
      <c r="E31" s="31" t="s">
        <v>879</v>
      </c>
      <c r="F31" s="32" t="s">
        <v>33</v>
      </c>
      <c r="G31" s="33">
        <v>1</v>
      </c>
      <c r="H31" s="34">
        <v>0</v>
      </c>
      <c r="I31" s="34">
        <f>ROUND(G31*H31,P4)</f>
        <v>0</v>
      </c>
      <c r="J31" s="29"/>
      <c r="O31" s="35">
        <f>I31*0.21</f>
        <v>0</v>
      </c>
      <c r="P31">
        <v>3</v>
      </c>
    </row>
    <row r="32" ht="30">
      <c r="A32" s="29" t="s">
        <v>34</v>
      </c>
      <c r="B32" s="36"/>
      <c r="C32" s="37"/>
      <c r="D32" s="37"/>
      <c r="E32" s="31" t="s">
        <v>929</v>
      </c>
      <c r="F32" s="37"/>
      <c r="G32" s="37"/>
      <c r="H32" s="37"/>
      <c r="I32" s="37"/>
      <c r="J32" s="38"/>
    </row>
    <row r="33" ht="75">
      <c r="A33" s="29" t="s">
        <v>36</v>
      </c>
      <c r="B33" s="36"/>
      <c r="C33" s="37"/>
      <c r="D33" s="37"/>
      <c r="E33" s="39" t="s">
        <v>933</v>
      </c>
      <c r="F33" s="37"/>
      <c r="G33" s="37"/>
      <c r="H33" s="37"/>
      <c r="I33" s="37"/>
      <c r="J33" s="38"/>
    </row>
    <row r="34" ht="30">
      <c r="A34" s="29" t="s">
        <v>38</v>
      </c>
      <c r="B34" s="36"/>
      <c r="C34" s="37"/>
      <c r="D34" s="37"/>
      <c r="E34" s="31" t="s">
        <v>632</v>
      </c>
      <c r="F34" s="37"/>
      <c r="G34" s="37"/>
      <c r="H34" s="37"/>
      <c r="I34" s="37"/>
      <c r="J34" s="38"/>
    </row>
    <row r="35">
      <c r="A35" s="29" t="s">
        <v>29</v>
      </c>
      <c r="B35" s="29">
        <v>7</v>
      </c>
      <c r="C35" s="30" t="s">
        <v>934</v>
      </c>
      <c r="D35" s="29" t="s">
        <v>31</v>
      </c>
      <c r="E35" s="31" t="s">
        <v>935</v>
      </c>
      <c r="F35" s="32" t="s">
        <v>48</v>
      </c>
      <c r="G35" s="33">
        <v>1</v>
      </c>
      <c r="H35" s="34">
        <v>0</v>
      </c>
      <c r="I35" s="34">
        <f>ROUND(G35*H35,P4)</f>
        <v>0</v>
      </c>
      <c r="J35" s="29"/>
      <c r="O35" s="35">
        <f>I35*0.21</f>
        <v>0</v>
      </c>
      <c r="P35">
        <v>3</v>
      </c>
    </row>
    <row r="36">
      <c r="A36" s="29" t="s">
        <v>34</v>
      </c>
      <c r="B36" s="36"/>
      <c r="C36" s="37"/>
      <c r="D36" s="37"/>
      <c r="E36" s="31" t="s">
        <v>920</v>
      </c>
      <c r="F36" s="37"/>
      <c r="G36" s="37"/>
      <c r="H36" s="37"/>
      <c r="I36" s="37"/>
      <c r="J36" s="38"/>
    </row>
    <row r="37" ht="120">
      <c r="A37" s="29" t="s">
        <v>36</v>
      </c>
      <c r="B37" s="36"/>
      <c r="C37" s="37"/>
      <c r="D37" s="37"/>
      <c r="E37" s="39" t="s">
        <v>936</v>
      </c>
      <c r="F37" s="37"/>
      <c r="G37" s="37"/>
      <c r="H37" s="37"/>
      <c r="I37" s="37"/>
      <c r="J37" s="38"/>
    </row>
    <row r="38" ht="90">
      <c r="A38" s="29" t="s">
        <v>38</v>
      </c>
      <c r="B38" s="36"/>
      <c r="C38" s="37"/>
      <c r="D38" s="37"/>
      <c r="E38" s="31" t="s">
        <v>937</v>
      </c>
      <c r="F38" s="37"/>
      <c r="G38" s="37"/>
      <c r="H38" s="37"/>
      <c r="I38" s="37"/>
      <c r="J38" s="38"/>
    </row>
    <row r="39">
      <c r="A39" s="29" t="s">
        <v>29</v>
      </c>
      <c r="B39" s="29">
        <v>8</v>
      </c>
      <c r="C39" s="30" t="s">
        <v>938</v>
      </c>
      <c r="D39" s="29" t="s">
        <v>31</v>
      </c>
      <c r="E39" s="31" t="s">
        <v>939</v>
      </c>
      <c r="F39" s="32" t="s">
        <v>48</v>
      </c>
      <c r="G39" s="33">
        <v>1</v>
      </c>
      <c r="H39" s="34">
        <v>0</v>
      </c>
      <c r="I39" s="34">
        <f>ROUND(G39*H39,P4)</f>
        <v>0</v>
      </c>
      <c r="J39" s="29"/>
      <c r="O39" s="35">
        <f>I39*0.21</f>
        <v>0</v>
      </c>
      <c r="P39">
        <v>3</v>
      </c>
    </row>
    <row r="40">
      <c r="A40" s="29" t="s">
        <v>34</v>
      </c>
      <c r="B40" s="36"/>
      <c r="C40" s="37"/>
      <c r="D40" s="37"/>
      <c r="E40" s="31" t="s">
        <v>920</v>
      </c>
      <c r="F40" s="37"/>
      <c r="G40" s="37"/>
      <c r="H40" s="37"/>
      <c r="I40" s="37"/>
      <c r="J40" s="38"/>
    </row>
    <row r="41" ht="120">
      <c r="A41" s="29" t="s">
        <v>36</v>
      </c>
      <c r="B41" s="36"/>
      <c r="C41" s="37"/>
      <c r="D41" s="37"/>
      <c r="E41" s="39" t="s">
        <v>936</v>
      </c>
      <c r="F41" s="37"/>
      <c r="G41" s="37"/>
      <c r="H41" s="37"/>
      <c r="I41" s="37"/>
      <c r="J41" s="38"/>
    </row>
    <row r="42" ht="30">
      <c r="A42" s="29" t="s">
        <v>38</v>
      </c>
      <c r="B42" s="36"/>
      <c r="C42" s="37"/>
      <c r="D42" s="37"/>
      <c r="E42" s="31" t="s">
        <v>639</v>
      </c>
      <c r="F42" s="37"/>
      <c r="G42" s="37"/>
      <c r="H42" s="37"/>
      <c r="I42" s="37"/>
      <c r="J42" s="38"/>
    </row>
    <row r="43">
      <c r="A43" s="29" t="s">
        <v>29</v>
      </c>
      <c r="B43" s="29">
        <v>9</v>
      </c>
      <c r="C43" s="30" t="s">
        <v>940</v>
      </c>
      <c r="D43" s="29" t="s">
        <v>31</v>
      </c>
      <c r="E43" s="31" t="s">
        <v>941</v>
      </c>
      <c r="F43" s="32" t="s">
        <v>33</v>
      </c>
      <c r="G43" s="33">
        <v>1</v>
      </c>
      <c r="H43" s="34">
        <v>0</v>
      </c>
      <c r="I43" s="34">
        <f>ROUND(G43*H43,P4)</f>
        <v>0</v>
      </c>
      <c r="J43" s="29"/>
      <c r="O43" s="35">
        <f>I43*0.21</f>
        <v>0</v>
      </c>
      <c r="P43">
        <v>3</v>
      </c>
    </row>
    <row r="44" ht="30">
      <c r="A44" s="29" t="s">
        <v>34</v>
      </c>
      <c r="B44" s="36"/>
      <c r="C44" s="37"/>
      <c r="D44" s="37"/>
      <c r="E44" s="31" t="s">
        <v>929</v>
      </c>
      <c r="F44" s="37"/>
      <c r="G44" s="37"/>
      <c r="H44" s="37"/>
      <c r="I44" s="37"/>
      <c r="J44" s="38"/>
    </row>
    <row r="45" ht="105">
      <c r="A45" s="29" t="s">
        <v>36</v>
      </c>
      <c r="B45" s="36"/>
      <c r="C45" s="37"/>
      <c r="D45" s="37"/>
      <c r="E45" s="39" t="s">
        <v>942</v>
      </c>
      <c r="F45" s="37"/>
      <c r="G45" s="37"/>
      <c r="H45" s="37"/>
      <c r="I45" s="37"/>
      <c r="J45" s="38"/>
    </row>
    <row r="46" ht="30">
      <c r="A46" s="29" t="s">
        <v>38</v>
      </c>
      <c r="B46" s="36"/>
      <c r="C46" s="37"/>
      <c r="D46" s="37"/>
      <c r="E46" s="31" t="s">
        <v>899</v>
      </c>
      <c r="F46" s="37"/>
      <c r="G46" s="37"/>
      <c r="H46" s="37"/>
      <c r="I46" s="37"/>
      <c r="J46" s="38"/>
    </row>
    <row r="47">
      <c r="A47" s="29" t="s">
        <v>29</v>
      </c>
      <c r="B47" s="29">
        <v>10</v>
      </c>
      <c r="C47" s="30" t="s">
        <v>943</v>
      </c>
      <c r="D47" s="29" t="s">
        <v>31</v>
      </c>
      <c r="E47" s="31" t="s">
        <v>944</v>
      </c>
      <c r="F47" s="32" t="s">
        <v>48</v>
      </c>
      <c r="G47" s="33">
        <v>5</v>
      </c>
      <c r="H47" s="34">
        <v>0</v>
      </c>
      <c r="I47" s="34">
        <f>ROUND(G47*H47,P4)</f>
        <v>0</v>
      </c>
      <c r="J47" s="29"/>
      <c r="O47" s="35">
        <f>I47*0.21</f>
        <v>0</v>
      </c>
      <c r="P47">
        <v>3</v>
      </c>
    </row>
    <row r="48">
      <c r="A48" s="29" t="s">
        <v>34</v>
      </c>
      <c r="B48" s="36"/>
      <c r="C48" s="37"/>
      <c r="D48" s="37"/>
      <c r="E48" s="31" t="s">
        <v>920</v>
      </c>
      <c r="F48" s="37"/>
      <c r="G48" s="37"/>
      <c r="H48" s="37"/>
      <c r="I48" s="37"/>
      <c r="J48" s="38"/>
    </row>
    <row r="49" ht="120">
      <c r="A49" s="29" t="s">
        <v>36</v>
      </c>
      <c r="B49" s="36"/>
      <c r="C49" s="37"/>
      <c r="D49" s="37"/>
      <c r="E49" s="39" t="s">
        <v>945</v>
      </c>
      <c r="F49" s="37"/>
      <c r="G49" s="37"/>
      <c r="H49" s="37"/>
      <c r="I49" s="37"/>
      <c r="J49" s="38"/>
    </row>
    <row r="50" ht="75">
      <c r="A50" s="29" t="s">
        <v>38</v>
      </c>
      <c r="B50" s="36"/>
      <c r="C50" s="37"/>
      <c r="D50" s="37"/>
      <c r="E50" s="31" t="s">
        <v>636</v>
      </c>
      <c r="F50" s="37"/>
      <c r="G50" s="37"/>
      <c r="H50" s="37"/>
      <c r="I50" s="37"/>
      <c r="J50" s="38"/>
    </row>
    <row r="51">
      <c r="A51" s="29" t="s">
        <v>29</v>
      </c>
      <c r="B51" s="29">
        <v>11</v>
      </c>
      <c r="C51" s="30" t="s">
        <v>946</v>
      </c>
      <c r="D51" s="29" t="s">
        <v>31</v>
      </c>
      <c r="E51" s="31" t="s">
        <v>947</v>
      </c>
      <c r="F51" s="32" t="s">
        <v>48</v>
      </c>
      <c r="G51" s="33">
        <v>5</v>
      </c>
      <c r="H51" s="34">
        <v>0</v>
      </c>
      <c r="I51" s="34">
        <f>ROUND(G51*H51,P4)</f>
        <v>0</v>
      </c>
      <c r="J51" s="29"/>
      <c r="O51" s="35">
        <f>I51*0.21</f>
        <v>0</v>
      </c>
      <c r="P51">
        <v>3</v>
      </c>
    </row>
    <row r="52">
      <c r="A52" s="29" t="s">
        <v>34</v>
      </c>
      <c r="B52" s="36"/>
      <c r="C52" s="37"/>
      <c r="D52" s="37"/>
      <c r="E52" s="31" t="s">
        <v>920</v>
      </c>
      <c r="F52" s="37"/>
      <c r="G52" s="37"/>
      <c r="H52" s="37"/>
      <c r="I52" s="37"/>
      <c r="J52" s="38"/>
    </row>
    <row r="53" ht="120">
      <c r="A53" s="29" t="s">
        <v>36</v>
      </c>
      <c r="B53" s="36"/>
      <c r="C53" s="37"/>
      <c r="D53" s="37"/>
      <c r="E53" s="39" t="s">
        <v>945</v>
      </c>
      <c r="F53" s="37"/>
      <c r="G53" s="37"/>
      <c r="H53" s="37"/>
      <c r="I53" s="37"/>
      <c r="J53" s="38"/>
    </row>
    <row r="54" ht="30">
      <c r="A54" s="29" t="s">
        <v>38</v>
      </c>
      <c r="B54" s="36"/>
      <c r="C54" s="37"/>
      <c r="D54" s="37"/>
      <c r="E54" s="31" t="s">
        <v>639</v>
      </c>
      <c r="F54" s="37"/>
      <c r="G54" s="37"/>
      <c r="H54" s="37"/>
      <c r="I54" s="37"/>
      <c r="J54" s="38"/>
    </row>
    <row r="55">
      <c r="A55" s="29" t="s">
        <v>29</v>
      </c>
      <c r="B55" s="29">
        <v>12</v>
      </c>
      <c r="C55" s="30" t="s">
        <v>948</v>
      </c>
      <c r="D55" s="29" t="s">
        <v>31</v>
      </c>
      <c r="E55" s="31" t="s">
        <v>949</v>
      </c>
      <c r="F55" s="32" t="s">
        <v>33</v>
      </c>
      <c r="G55" s="33">
        <v>1</v>
      </c>
      <c r="H55" s="34">
        <v>0</v>
      </c>
      <c r="I55" s="34">
        <f>ROUND(G55*H55,P4)</f>
        <v>0</v>
      </c>
      <c r="J55" s="29"/>
      <c r="O55" s="35">
        <f>I55*0.21</f>
        <v>0</v>
      </c>
      <c r="P55">
        <v>3</v>
      </c>
    </row>
    <row r="56" ht="30">
      <c r="A56" s="29" t="s">
        <v>34</v>
      </c>
      <c r="B56" s="36"/>
      <c r="C56" s="37"/>
      <c r="D56" s="37"/>
      <c r="E56" s="31" t="s">
        <v>929</v>
      </c>
      <c r="F56" s="37"/>
      <c r="G56" s="37"/>
      <c r="H56" s="37"/>
      <c r="I56" s="37"/>
      <c r="J56" s="38"/>
    </row>
    <row r="57" ht="30">
      <c r="A57" s="29" t="s">
        <v>36</v>
      </c>
      <c r="B57" s="36"/>
      <c r="C57" s="37"/>
      <c r="D57" s="37"/>
      <c r="E57" s="39" t="s">
        <v>950</v>
      </c>
      <c r="F57" s="37"/>
      <c r="G57" s="37"/>
      <c r="H57" s="37"/>
      <c r="I57" s="37"/>
      <c r="J57" s="38"/>
    </row>
    <row r="58" ht="30">
      <c r="A58" s="29" t="s">
        <v>38</v>
      </c>
      <c r="B58" s="40"/>
      <c r="C58" s="41"/>
      <c r="D58" s="41"/>
      <c r="E58" s="31" t="s">
        <v>899</v>
      </c>
      <c r="F58" s="41"/>
      <c r="G58" s="41"/>
      <c r="H58" s="41"/>
      <c r="I58" s="41"/>
      <c r="J58" s="43"/>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38.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451</v>
      </c>
      <c r="I3" s="16">
        <f>SUMIFS(I10:I122,A10:A122,"SD")</f>
        <v>0</v>
      </c>
      <c r="J3" s="9"/>
      <c r="O3">
        <v>0</v>
      </c>
      <c r="P3">
        <v>2</v>
      </c>
    </row>
    <row r="4">
      <c r="A4" s="10" t="s">
        <v>8</v>
      </c>
      <c r="B4" s="11" t="s">
        <v>9</v>
      </c>
      <c r="C4" s="12" t="s">
        <v>473</v>
      </c>
      <c r="D4" s="13"/>
      <c r="E4" s="14" t="s">
        <v>474</v>
      </c>
      <c r="F4" s="7"/>
      <c r="G4" s="7"/>
      <c r="H4" s="7"/>
      <c r="I4" s="7"/>
      <c r="J4" s="9"/>
      <c r="O4">
        <v>0.14999999999999999</v>
      </c>
      <c r="P4">
        <v>2</v>
      </c>
    </row>
    <row r="5">
      <c r="A5" s="10" t="s">
        <v>12</v>
      </c>
      <c r="B5" s="11" t="s">
        <v>9</v>
      </c>
      <c r="C5" s="12" t="s">
        <v>475</v>
      </c>
      <c r="D5" s="13"/>
      <c r="E5" s="14" t="s">
        <v>476</v>
      </c>
      <c r="F5" s="7"/>
      <c r="G5" s="7"/>
      <c r="H5" s="7"/>
      <c r="I5" s="7"/>
      <c r="J5" s="9"/>
      <c r="O5">
        <v>0.20999999999999999</v>
      </c>
    </row>
    <row r="6">
      <c r="A6" s="10" t="s">
        <v>477</v>
      </c>
      <c r="B6" s="11" t="s">
        <v>13</v>
      </c>
      <c r="C6" s="12" t="s">
        <v>451</v>
      </c>
      <c r="D6" s="13"/>
      <c r="E6" s="14" t="s">
        <v>452</v>
      </c>
      <c r="F6" s="7"/>
      <c r="G6" s="7"/>
      <c r="H6" s="7"/>
      <c r="I6" s="7"/>
      <c r="J6" s="9"/>
    </row>
    <row r="7">
      <c r="A7" s="17" t="s">
        <v>15</v>
      </c>
      <c r="B7" s="18" t="s">
        <v>16</v>
      </c>
      <c r="C7" s="19" t="s">
        <v>17</v>
      </c>
      <c r="D7" s="19" t="s">
        <v>18</v>
      </c>
      <c r="E7" s="19" t="s">
        <v>19</v>
      </c>
      <c r="F7" s="19" t="s">
        <v>20</v>
      </c>
      <c r="G7" s="19" t="s">
        <v>21</v>
      </c>
      <c r="H7" s="19" t="s">
        <v>22</v>
      </c>
      <c r="I7" s="19"/>
      <c r="J7" s="20" t="s">
        <v>23</v>
      </c>
    </row>
    <row r="8">
      <c r="A8" s="17"/>
      <c r="B8" s="18"/>
      <c r="C8" s="19"/>
      <c r="D8" s="19"/>
      <c r="E8" s="19"/>
      <c r="F8" s="19"/>
      <c r="G8" s="19"/>
      <c r="H8" s="19" t="s">
        <v>24</v>
      </c>
      <c r="I8" s="19" t="s">
        <v>25</v>
      </c>
      <c r="J8" s="20"/>
    </row>
    <row r="9">
      <c r="A9" s="21">
        <v>0</v>
      </c>
      <c r="B9" s="18">
        <v>1</v>
      </c>
      <c r="C9" s="22">
        <v>2</v>
      </c>
      <c r="D9" s="19">
        <v>3</v>
      </c>
      <c r="E9" s="22">
        <v>4</v>
      </c>
      <c r="F9" s="19">
        <v>5</v>
      </c>
      <c r="G9" s="19">
        <v>6</v>
      </c>
      <c r="H9" s="19">
        <v>7</v>
      </c>
      <c r="I9" s="22">
        <v>8</v>
      </c>
      <c r="J9" s="20">
        <v>9</v>
      </c>
    </row>
    <row r="10">
      <c r="A10" s="23" t="s">
        <v>26</v>
      </c>
      <c r="B10" s="24"/>
      <c r="C10" s="25" t="s">
        <v>187</v>
      </c>
      <c r="D10" s="26"/>
      <c r="E10" s="23" t="s">
        <v>188</v>
      </c>
      <c r="F10" s="26"/>
      <c r="G10" s="26"/>
      <c r="H10" s="26"/>
      <c r="I10" s="27">
        <f>SUMIFS(I11:I34,A11:A34,"P")</f>
        <v>0</v>
      </c>
      <c r="J10" s="28"/>
    </row>
    <row r="11" ht="30">
      <c r="A11" s="29" t="s">
        <v>29</v>
      </c>
      <c r="B11" s="29">
        <v>1</v>
      </c>
      <c r="C11" s="30" t="s">
        <v>951</v>
      </c>
      <c r="D11" s="29" t="s">
        <v>31</v>
      </c>
      <c r="E11" s="31" t="s">
        <v>952</v>
      </c>
      <c r="F11" s="32" t="s">
        <v>110</v>
      </c>
      <c r="G11" s="33">
        <v>3.2000000000000002</v>
      </c>
      <c r="H11" s="34">
        <v>0</v>
      </c>
      <c r="I11" s="34">
        <f>ROUND(G11*H11,P4)</f>
        <v>0</v>
      </c>
      <c r="J11" s="29"/>
      <c r="O11" s="35">
        <f>I11*0.21</f>
        <v>0</v>
      </c>
      <c r="P11">
        <v>3</v>
      </c>
    </row>
    <row r="12">
      <c r="A12" s="29" t="s">
        <v>34</v>
      </c>
      <c r="B12" s="36"/>
      <c r="C12" s="37"/>
      <c r="D12" s="37"/>
      <c r="E12" s="31" t="s">
        <v>197</v>
      </c>
      <c r="F12" s="37"/>
      <c r="G12" s="37"/>
      <c r="H12" s="37"/>
      <c r="I12" s="37"/>
      <c r="J12" s="38"/>
    </row>
    <row r="13" ht="60">
      <c r="A13" s="29" t="s">
        <v>36</v>
      </c>
      <c r="B13" s="36"/>
      <c r="C13" s="37"/>
      <c r="D13" s="37"/>
      <c r="E13" s="39" t="s">
        <v>953</v>
      </c>
      <c r="F13" s="37"/>
      <c r="G13" s="37"/>
      <c r="H13" s="37"/>
      <c r="I13" s="37"/>
      <c r="J13" s="38"/>
    </row>
    <row r="14" ht="90">
      <c r="A14" s="29" t="s">
        <v>38</v>
      </c>
      <c r="B14" s="36"/>
      <c r="C14" s="37"/>
      <c r="D14" s="37"/>
      <c r="E14" s="31" t="s">
        <v>311</v>
      </c>
      <c r="F14" s="37"/>
      <c r="G14" s="37"/>
      <c r="H14" s="37"/>
      <c r="I14" s="37"/>
      <c r="J14" s="38"/>
    </row>
    <row r="15">
      <c r="A15" s="29" t="s">
        <v>29</v>
      </c>
      <c r="B15" s="29">
        <v>2</v>
      </c>
      <c r="C15" s="30" t="s">
        <v>195</v>
      </c>
      <c r="D15" s="29" t="s">
        <v>31</v>
      </c>
      <c r="E15" s="31" t="s">
        <v>196</v>
      </c>
      <c r="F15" s="32" t="s">
        <v>110</v>
      </c>
      <c r="G15" s="33">
        <v>29.989999999999998</v>
      </c>
      <c r="H15" s="34">
        <v>0</v>
      </c>
      <c r="I15" s="34">
        <f>ROUND(G15*H15,P4)</f>
        <v>0</v>
      </c>
      <c r="J15" s="29"/>
      <c r="O15" s="35">
        <f>I15*0.21</f>
        <v>0</v>
      </c>
      <c r="P15">
        <v>3</v>
      </c>
    </row>
    <row r="16">
      <c r="A16" s="29" t="s">
        <v>34</v>
      </c>
      <c r="B16" s="36"/>
      <c r="C16" s="37"/>
      <c r="D16" s="37"/>
      <c r="E16" s="31" t="s">
        <v>197</v>
      </c>
      <c r="F16" s="37"/>
      <c r="G16" s="37"/>
      <c r="H16" s="37"/>
      <c r="I16" s="37"/>
      <c r="J16" s="38"/>
    </row>
    <row r="17" ht="60">
      <c r="A17" s="29" t="s">
        <v>36</v>
      </c>
      <c r="B17" s="36"/>
      <c r="C17" s="37"/>
      <c r="D17" s="37"/>
      <c r="E17" s="39" t="s">
        <v>954</v>
      </c>
      <c r="F17" s="37"/>
      <c r="G17" s="37"/>
      <c r="H17" s="37"/>
      <c r="I17" s="37"/>
      <c r="J17" s="38"/>
    </row>
    <row r="18" ht="405">
      <c r="A18" s="29" t="s">
        <v>38</v>
      </c>
      <c r="B18" s="36"/>
      <c r="C18" s="37"/>
      <c r="D18" s="37"/>
      <c r="E18" s="31" t="s">
        <v>199</v>
      </c>
      <c r="F18" s="37"/>
      <c r="G18" s="37"/>
      <c r="H18" s="37"/>
      <c r="I18" s="37"/>
      <c r="J18" s="38"/>
    </row>
    <row r="19">
      <c r="A19" s="29" t="s">
        <v>29</v>
      </c>
      <c r="B19" s="29">
        <v>3</v>
      </c>
      <c r="C19" s="30" t="s">
        <v>955</v>
      </c>
      <c r="D19" s="29" t="s">
        <v>31</v>
      </c>
      <c r="E19" s="31" t="s">
        <v>956</v>
      </c>
      <c r="F19" s="32" t="s">
        <v>110</v>
      </c>
      <c r="G19" s="33">
        <v>19.994</v>
      </c>
      <c r="H19" s="34">
        <v>0</v>
      </c>
      <c r="I19" s="34">
        <f>ROUND(G19*H19,P4)</f>
        <v>0</v>
      </c>
      <c r="J19" s="29"/>
      <c r="O19" s="35">
        <f>I19*0.21</f>
        <v>0</v>
      </c>
      <c r="P19">
        <v>3</v>
      </c>
    </row>
    <row r="20">
      <c r="A20" s="29" t="s">
        <v>34</v>
      </c>
      <c r="B20" s="36"/>
      <c r="C20" s="37"/>
      <c r="D20" s="37"/>
      <c r="E20" s="31" t="s">
        <v>197</v>
      </c>
      <c r="F20" s="37"/>
      <c r="G20" s="37"/>
      <c r="H20" s="37"/>
      <c r="I20" s="37"/>
      <c r="J20" s="38"/>
    </row>
    <row r="21" ht="60">
      <c r="A21" s="29" t="s">
        <v>36</v>
      </c>
      <c r="B21" s="36"/>
      <c r="C21" s="37"/>
      <c r="D21" s="37"/>
      <c r="E21" s="39" t="s">
        <v>957</v>
      </c>
      <c r="F21" s="37"/>
      <c r="G21" s="37"/>
      <c r="H21" s="37"/>
      <c r="I21" s="37"/>
      <c r="J21" s="38"/>
    </row>
    <row r="22" ht="405">
      <c r="A22" s="29" t="s">
        <v>38</v>
      </c>
      <c r="B22" s="36"/>
      <c r="C22" s="37"/>
      <c r="D22" s="37"/>
      <c r="E22" s="31" t="s">
        <v>958</v>
      </c>
      <c r="F22" s="37"/>
      <c r="G22" s="37"/>
      <c r="H22" s="37"/>
      <c r="I22" s="37"/>
      <c r="J22" s="38"/>
    </row>
    <row r="23">
      <c r="A23" s="29" t="s">
        <v>29</v>
      </c>
      <c r="B23" s="29">
        <v>4</v>
      </c>
      <c r="C23" s="30" t="s">
        <v>203</v>
      </c>
      <c r="D23" s="29" t="s">
        <v>31</v>
      </c>
      <c r="E23" s="31" t="s">
        <v>204</v>
      </c>
      <c r="F23" s="32" t="s">
        <v>110</v>
      </c>
      <c r="G23" s="33">
        <v>49.984000000000002</v>
      </c>
      <c r="H23" s="34">
        <v>0</v>
      </c>
      <c r="I23" s="34">
        <f>ROUND(G23*H23,P4)</f>
        <v>0</v>
      </c>
      <c r="J23" s="29"/>
      <c r="O23" s="35">
        <f>I23*0.21</f>
        <v>0</v>
      </c>
      <c r="P23">
        <v>3</v>
      </c>
    </row>
    <row r="24" ht="240">
      <c r="A24" s="29" t="s">
        <v>34</v>
      </c>
      <c r="B24" s="36"/>
      <c r="C24" s="37"/>
      <c r="D24" s="37"/>
      <c r="E24" s="31" t="s">
        <v>959</v>
      </c>
      <c r="F24" s="37"/>
      <c r="G24" s="37"/>
      <c r="H24" s="37"/>
      <c r="I24" s="37"/>
      <c r="J24" s="38"/>
    </row>
    <row r="25" ht="75">
      <c r="A25" s="29" t="s">
        <v>36</v>
      </c>
      <c r="B25" s="36"/>
      <c r="C25" s="37"/>
      <c r="D25" s="37"/>
      <c r="E25" s="39" t="s">
        <v>960</v>
      </c>
      <c r="F25" s="37"/>
      <c r="G25" s="37"/>
      <c r="H25" s="37"/>
      <c r="I25" s="37"/>
      <c r="J25" s="38"/>
    </row>
    <row r="26">
      <c r="A26" s="29" t="s">
        <v>38</v>
      </c>
      <c r="B26" s="36"/>
      <c r="C26" s="37"/>
      <c r="D26" s="37"/>
      <c r="E26" s="44" t="s">
        <v>31</v>
      </c>
      <c r="F26" s="37"/>
      <c r="G26" s="37"/>
      <c r="H26" s="37"/>
      <c r="I26" s="37"/>
      <c r="J26" s="38"/>
    </row>
    <row r="27">
      <c r="A27" s="29" t="s">
        <v>29</v>
      </c>
      <c r="B27" s="29">
        <v>5</v>
      </c>
      <c r="C27" s="30" t="s">
        <v>961</v>
      </c>
      <c r="D27" s="29" t="s">
        <v>31</v>
      </c>
      <c r="E27" s="31" t="s">
        <v>962</v>
      </c>
      <c r="F27" s="32" t="s">
        <v>110</v>
      </c>
      <c r="G27" s="33">
        <v>6.7039999999999997</v>
      </c>
      <c r="H27" s="34">
        <v>0</v>
      </c>
      <c r="I27" s="34">
        <f>ROUND(G27*H27,P4)</f>
        <v>0</v>
      </c>
      <c r="J27" s="29"/>
      <c r="O27" s="35">
        <f>I27*0.21</f>
        <v>0</v>
      </c>
      <c r="P27">
        <v>3</v>
      </c>
    </row>
    <row r="28" ht="300">
      <c r="A28" s="29" t="s">
        <v>34</v>
      </c>
      <c r="B28" s="36"/>
      <c r="C28" s="37"/>
      <c r="D28" s="37"/>
      <c r="E28" s="31" t="s">
        <v>963</v>
      </c>
      <c r="F28" s="37"/>
      <c r="G28" s="37"/>
      <c r="H28" s="37"/>
      <c r="I28" s="37"/>
      <c r="J28" s="38"/>
    </row>
    <row r="29" ht="60">
      <c r="A29" s="29" t="s">
        <v>36</v>
      </c>
      <c r="B29" s="36"/>
      <c r="C29" s="37"/>
      <c r="D29" s="37"/>
      <c r="E29" s="39" t="s">
        <v>964</v>
      </c>
      <c r="F29" s="37"/>
      <c r="G29" s="37"/>
      <c r="H29" s="37"/>
      <c r="I29" s="37"/>
      <c r="J29" s="38"/>
    </row>
    <row r="30">
      <c r="A30" s="29" t="s">
        <v>38</v>
      </c>
      <c r="B30" s="36"/>
      <c r="C30" s="37"/>
      <c r="D30" s="37"/>
      <c r="E30" s="44" t="s">
        <v>31</v>
      </c>
      <c r="F30" s="37"/>
      <c r="G30" s="37"/>
      <c r="H30" s="37"/>
      <c r="I30" s="37"/>
      <c r="J30" s="38"/>
    </row>
    <row r="31">
      <c r="A31" s="29" t="s">
        <v>29</v>
      </c>
      <c r="B31" s="29">
        <v>6</v>
      </c>
      <c r="C31" s="30" t="s">
        <v>207</v>
      </c>
      <c r="D31" s="29" t="s">
        <v>31</v>
      </c>
      <c r="E31" s="31" t="s">
        <v>208</v>
      </c>
      <c r="F31" s="32" t="s">
        <v>110</v>
      </c>
      <c r="G31" s="33">
        <v>33.094999999999999</v>
      </c>
      <c r="H31" s="34">
        <v>0</v>
      </c>
      <c r="I31" s="34">
        <f>ROUND(G31*H31,P4)</f>
        <v>0</v>
      </c>
      <c r="J31" s="29"/>
      <c r="O31" s="35">
        <f>I31*0.21</f>
        <v>0</v>
      </c>
      <c r="P31">
        <v>3</v>
      </c>
    </row>
    <row r="32" ht="360">
      <c r="A32" s="29" t="s">
        <v>34</v>
      </c>
      <c r="B32" s="36"/>
      <c r="C32" s="37"/>
      <c r="D32" s="37"/>
      <c r="E32" s="31" t="s">
        <v>965</v>
      </c>
      <c r="F32" s="37"/>
      <c r="G32" s="37"/>
      <c r="H32" s="37"/>
      <c r="I32" s="37"/>
      <c r="J32" s="38"/>
    </row>
    <row r="33" ht="60">
      <c r="A33" s="29" t="s">
        <v>36</v>
      </c>
      <c r="B33" s="36"/>
      <c r="C33" s="37"/>
      <c r="D33" s="37"/>
      <c r="E33" s="39" t="s">
        <v>966</v>
      </c>
      <c r="F33" s="37"/>
      <c r="G33" s="37"/>
      <c r="H33" s="37"/>
      <c r="I33" s="37"/>
      <c r="J33" s="38"/>
    </row>
    <row r="34">
      <c r="A34" s="29" t="s">
        <v>38</v>
      </c>
      <c r="B34" s="36"/>
      <c r="C34" s="37"/>
      <c r="D34" s="37"/>
      <c r="E34" s="44" t="s">
        <v>31</v>
      </c>
      <c r="F34" s="37"/>
      <c r="G34" s="37"/>
      <c r="H34" s="37"/>
      <c r="I34" s="37"/>
      <c r="J34" s="38"/>
    </row>
    <row r="35">
      <c r="A35" s="23" t="s">
        <v>26</v>
      </c>
      <c r="B35" s="24"/>
      <c r="C35" s="25" t="s">
        <v>218</v>
      </c>
      <c r="D35" s="26"/>
      <c r="E35" s="23" t="s">
        <v>219</v>
      </c>
      <c r="F35" s="26"/>
      <c r="G35" s="26"/>
      <c r="H35" s="26"/>
      <c r="I35" s="27">
        <f>SUMIFS(I36:I39,A36:A39,"P")</f>
        <v>0</v>
      </c>
      <c r="J35" s="28"/>
    </row>
    <row r="36">
      <c r="A36" s="29" t="s">
        <v>29</v>
      </c>
      <c r="B36" s="29">
        <v>7</v>
      </c>
      <c r="C36" s="30" t="s">
        <v>967</v>
      </c>
      <c r="D36" s="29" t="s">
        <v>31</v>
      </c>
      <c r="E36" s="31" t="s">
        <v>968</v>
      </c>
      <c r="F36" s="32" t="s">
        <v>110</v>
      </c>
      <c r="G36" s="33">
        <v>6.7999999999999998</v>
      </c>
      <c r="H36" s="34">
        <v>0</v>
      </c>
      <c r="I36" s="34">
        <f>ROUND(G36*H36,P4)</f>
        <v>0</v>
      </c>
      <c r="J36" s="29"/>
      <c r="O36" s="35">
        <f>I36*0.21</f>
        <v>0</v>
      </c>
      <c r="P36">
        <v>3</v>
      </c>
    </row>
    <row r="37" ht="60">
      <c r="A37" s="29" t="s">
        <v>34</v>
      </c>
      <c r="B37" s="36"/>
      <c r="C37" s="37"/>
      <c r="D37" s="37"/>
      <c r="E37" s="31" t="s">
        <v>969</v>
      </c>
      <c r="F37" s="37"/>
      <c r="G37" s="37"/>
      <c r="H37" s="37"/>
      <c r="I37" s="37"/>
      <c r="J37" s="38"/>
    </row>
    <row r="38" ht="60">
      <c r="A38" s="29" t="s">
        <v>36</v>
      </c>
      <c r="B38" s="36"/>
      <c r="C38" s="37"/>
      <c r="D38" s="37"/>
      <c r="E38" s="39" t="s">
        <v>970</v>
      </c>
      <c r="F38" s="37"/>
      <c r="G38" s="37"/>
      <c r="H38" s="37"/>
      <c r="I38" s="37"/>
      <c r="J38" s="38"/>
    </row>
    <row r="39">
      <c r="A39" s="29" t="s">
        <v>38</v>
      </c>
      <c r="B39" s="36"/>
      <c r="C39" s="37"/>
      <c r="D39" s="37"/>
      <c r="E39" s="44" t="s">
        <v>31</v>
      </c>
      <c r="F39" s="37"/>
      <c r="G39" s="37"/>
      <c r="H39" s="37"/>
      <c r="I39" s="37"/>
      <c r="J39" s="38"/>
    </row>
    <row r="40">
      <c r="A40" s="23" t="s">
        <v>26</v>
      </c>
      <c r="B40" s="24"/>
      <c r="C40" s="25" t="s">
        <v>224</v>
      </c>
      <c r="D40" s="26"/>
      <c r="E40" s="23" t="s">
        <v>971</v>
      </c>
      <c r="F40" s="26"/>
      <c r="G40" s="26"/>
      <c r="H40" s="26"/>
      <c r="I40" s="27">
        <f>SUMIFS(I41:I48,A41:A48,"P")</f>
        <v>0</v>
      </c>
      <c r="J40" s="28"/>
    </row>
    <row r="41">
      <c r="A41" s="29" t="s">
        <v>29</v>
      </c>
      <c r="B41" s="29">
        <v>8</v>
      </c>
      <c r="C41" s="30" t="s">
        <v>972</v>
      </c>
      <c r="D41" s="29" t="s">
        <v>31</v>
      </c>
      <c r="E41" s="31" t="s">
        <v>973</v>
      </c>
      <c r="F41" s="32" t="s">
        <v>215</v>
      </c>
      <c r="G41" s="33">
        <v>12.800000000000001</v>
      </c>
      <c r="H41" s="34">
        <v>0</v>
      </c>
      <c r="I41" s="34">
        <f>ROUND(G41*H41,P4)</f>
        <v>0</v>
      </c>
      <c r="J41" s="29"/>
      <c r="O41" s="35">
        <f>I41*0.21</f>
        <v>0</v>
      </c>
      <c r="P41">
        <v>3</v>
      </c>
    </row>
    <row r="42" ht="165">
      <c r="A42" s="29" t="s">
        <v>34</v>
      </c>
      <c r="B42" s="36"/>
      <c r="C42" s="37"/>
      <c r="D42" s="37"/>
      <c r="E42" s="31" t="s">
        <v>974</v>
      </c>
      <c r="F42" s="37"/>
      <c r="G42" s="37"/>
      <c r="H42" s="37"/>
      <c r="I42" s="37"/>
      <c r="J42" s="38"/>
    </row>
    <row r="43" ht="60">
      <c r="A43" s="29" t="s">
        <v>36</v>
      </c>
      <c r="B43" s="36"/>
      <c r="C43" s="37"/>
      <c r="D43" s="37"/>
      <c r="E43" s="39" t="s">
        <v>975</v>
      </c>
      <c r="F43" s="37"/>
      <c r="G43" s="37"/>
      <c r="H43" s="37"/>
      <c r="I43" s="37"/>
      <c r="J43" s="38"/>
    </row>
    <row r="44">
      <c r="A44" s="29" t="s">
        <v>38</v>
      </c>
      <c r="B44" s="36"/>
      <c r="C44" s="37"/>
      <c r="D44" s="37"/>
      <c r="E44" s="44" t="s">
        <v>31</v>
      </c>
      <c r="F44" s="37"/>
      <c r="G44" s="37"/>
      <c r="H44" s="37"/>
      <c r="I44" s="37"/>
      <c r="J44" s="38"/>
    </row>
    <row r="45">
      <c r="A45" s="29" t="s">
        <v>29</v>
      </c>
      <c r="B45" s="29">
        <v>9</v>
      </c>
      <c r="C45" s="30" t="s">
        <v>976</v>
      </c>
      <c r="D45" s="29" t="s">
        <v>31</v>
      </c>
      <c r="E45" s="31" t="s">
        <v>977</v>
      </c>
      <c r="F45" s="32" t="s">
        <v>110</v>
      </c>
      <c r="G45" s="33">
        <v>1.28</v>
      </c>
      <c r="H45" s="34">
        <v>0</v>
      </c>
      <c r="I45" s="34">
        <f>ROUND(G45*H45,P4)</f>
        <v>0</v>
      </c>
      <c r="J45" s="29"/>
      <c r="O45" s="35">
        <f>I45*0.21</f>
        <v>0</v>
      </c>
      <c r="P45">
        <v>3</v>
      </c>
    </row>
    <row r="46" ht="165">
      <c r="A46" s="29" t="s">
        <v>34</v>
      </c>
      <c r="B46" s="36"/>
      <c r="C46" s="37"/>
      <c r="D46" s="37"/>
      <c r="E46" s="31" t="s">
        <v>974</v>
      </c>
      <c r="F46" s="37"/>
      <c r="G46" s="37"/>
      <c r="H46" s="37"/>
      <c r="I46" s="37"/>
      <c r="J46" s="38"/>
    </row>
    <row r="47" ht="60">
      <c r="A47" s="29" t="s">
        <v>36</v>
      </c>
      <c r="B47" s="36"/>
      <c r="C47" s="37"/>
      <c r="D47" s="37"/>
      <c r="E47" s="39" t="s">
        <v>978</v>
      </c>
      <c r="F47" s="37"/>
      <c r="G47" s="37"/>
      <c r="H47" s="37"/>
      <c r="I47" s="37"/>
      <c r="J47" s="38"/>
    </row>
    <row r="48">
      <c r="A48" s="29" t="s">
        <v>38</v>
      </c>
      <c r="B48" s="36"/>
      <c r="C48" s="37"/>
      <c r="D48" s="37"/>
      <c r="E48" s="44" t="s">
        <v>31</v>
      </c>
      <c r="F48" s="37"/>
      <c r="G48" s="37"/>
      <c r="H48" s="37"/>
      <c r="I48" s="37"/>
      <c r="J48" s="38"/>
    </row>
    <row r="49">
      <c r="A49" s="23" t="s">
        <v>26</v>
      </c>
      <c r="B49" s="24"/>
      <c r="C49" s="25" t="s">
        <v>262</v>
      </c>
      <c r="D49" s="26"/>
      <c r="E49" s="23" t="s">
        <v>979</v>
      </c>
      <c r="F49" s="26"/>
      <c r="G49" s="26"/>
      <c r="H49" s="26"/>
      <c r="I49" s="27">
        <f>SUMIFS(I50:I101,A50:A101,"P")</f>
        <v>0</v>
      </c>
      <c r="J49" s="28"/>
    </row>
    <row r="50">
      <c r="A50" s="29" t="s">
        <v>29</v>
      </c>
      <c r="B50" s="29">
        <v>10</v>
      </c>
      <c r="C50" s="30" t="s">
        <v>980</v>
      </c>
      <c r="D50" s="29" t="s">
        <v>31</v>
      </c>
      <c r="E50" s="31" t="s">
        <v>981</v>
      </c>
      <c r="F50" s="32" t="s">
        <v>191</v>
      </c>
      <c r="G50" s="33">
        <v>7</v>
      </c>
      <c r="H50" s="34">
        <v>0</v>
      </c>
      <c r="I50" s="34">
        <f>ROUND(G50*H50,P4)</f>
        <v>0</v>
      </c>
      <c r="J50" s="29"/>
      <c r="O50" s="35">
        <f>I50*0.21</f>
        <v>0</v>
      </c>
      <c r="P50">
        <v>3</v>
      </c>
    </row>
    <row r="51" ht="345">
      <c r="A51" s="29" t="s">
        <v>34</v>
      </c>
      <c r="B51" s="36"/>
      <c r="C51" s="37"/>
      <c r="D51" s="37"/>
      <c r="E51" s="31" t="s">
        <v>982</v>
      </c>
      <c r="F51" s="37"/>
      <c r="G51" s="37"/>
      <c r="H51" s="37"/>
      <c r="I51" s="37"/>
      <c r="J51" s="38"/>
    </row>
    <row r="52" ht="60">
      <c r="A52" s="29" t="s">
        <v>36</v>
      </c>
      <c r="B52" s="36"/>
      <c r="C52" s="37"/>
      <c r="D52" s="37"/>
      <c r="E52" s="39" t="s">
        <v>983</v>
      </c>
      <c r="F52" s="37"/>
      <c r="G52" s="37"/>
      <c r="H52" s="37"/>
      <c r="I52" s="37"/>
      <c r="J52" s="38"/>
    </row>
    <row r="53">
      <c r="A53" s="29" t="s">
        <v>38</v>
      </c>
      <c r="B53" s="36"/>
      <c r="C53" s="37"/>
      <c r="D53" s="37"/>
      <c r="E53" s="44" t="s">
        <v>31</v>
      </c>
      <c r="F53" s="37"/>
      <c r="G53" s="37"/>
      <c r="H53" s="37"/>
      <c r="I53" s="37"/>
      <c r="J53" s="38"/>
    </row>
    <row r="54">
      <c r="A54" s="29" t="s">
        <v>29</v>
      </c>
      <c r="B54" s="29">
        <v>11</v>
      </c>
      <c r="C54" s="30" t="s">
        <v>984</v>
      </c>
      <c r="D54" s="29" t="s">
        <v>31</v>
      </c>
      <c r="E54" s="31" t="s">
        <v>985</v>
      </c>
      <c r="F54" s="32" t="s">
        <v>191</v>
      </c>
      <c r="G54" s="33">
        <v>9</v>
      </c>
      <c r="H54" s="34">
        <v>0</v>
      </c>
      <c r="I54" s="34">
        <f>ROUND(G54*H54,P4)</f>
        <v>0</v>
      </c>
      <c r="J54" s="29"/>
      <c r="O54" s="35">
        <f>I54*0.21</f>
        <v>0</v>
      </c>
      <c r="P54">
        <v>3</v>
      </c>
    </row>
    <row r="55" ht="345">
      <c r="A55" s="29" t="s">
        <v>34</v>
      </c>
      <c r="B55" s="36"/>
      <c r="C55" s="37"/>
      <c r="D55" s="37"/>
      <c r="E55" s="31" t="s">
        <v>982</v>
      </c>
      <c r="F55" s="37"/>
      <c r="G55" s="37"/>
      <c r="H55" s="37"/>
      <c r="I55" s="37"/>
      <c r="J55" s="38"/>
    </row>
    <row r="56" ht="60">
      <c r="A56" s="29" t="s">
        <v>36</v>
      </c>
      <c r="B56" s="36"/>
      <c r="C56" s="37"/>
      <c r="D56" s="37"/>
      <c r="E56" s="39" t="s">
        <v>986</v>
      </c>
      <c r="F56" s="37"/>
      <c r="G56" s="37"/>
      <c r="H56" s="37"/>
      <c r="I56" s="37"/>
      <c r="J56" s="38"/>
    </row>
    <row r="57">
      <c r="A57" s="29" t="s">
        <v>38</v>
      </c>
      <c r="B57" s="36"/>
      <c r="C57" s="37"/>
      <c r="D57" s="37"/>
      <c r="E57" s="44" t="s">
        <v>31</v>
      </c>
      <c r="F57" s="37"/>
      <c r="G57" s="37"/>
      <c r="H57" s="37"/>
      <c r="I57" s="37"/>
      <c r="J57" s="38"/>
    </row>
    <row r="58">
      <c r="A58" s="29" t="s">
        <v>29</v>
      </c>
      <c r="B58" s="29">
        <v>12</v>
      </c>
      <c r="C58" s="30" t="s">
        <v>987</v>
      </c>
      <c r="D58" s="29" t="s">
        <v>31</v>
      </c>
      <c r="E58" s="31" t="s">
        <v>988</v>
      </c>
      <c r="F58" s="32" t="s">
        <v>191</v>
      </c>
      <c r="G58" s="33">
        <v>69</v>
      </c>
      <c r="H58" s="34">
        <v>0</v>
      </c>
      <c r="I58" s="34">
        <f>ROUND(G58*H58,P4)</f>
        <v>0</v>
      </c>
      <c r="J58" s="29"/>
      <c r="O58" s="35">
        <f>I58*0.21</f>
        <v>0</v>
      </c>
      <c r="P58">
        <v>3</v>
      </c>
    </row>
    <row r="59" ht="345">
      <c r="A59" s="29" t="s">
        <v>34</v>
      </c>
      <c r="B59" s="36"/>
      <c r="C59" s="37"/>
      <c r="D59" s="37"/>
      <c r="E59" s="31" t="s">
        <v>982</v>
      </c>
      <c r="F59" s="37"/>
      <c r="G59" s="37"/>
      <c r="H59" s="37"/>
      <c r="I59" s="37"/>
      <c r="J59" s="38"/>
    </row>
    <row r="60" ht="60">
      <c r="A60" s="29" t="s">
        <v>36</v>
      </c>
      <c r="B60" s="36"/>
      <c r="C60" s="37"/>
      <c r="D60" s="37"/>
      <c r="E60" s="39" t="s">
        <v>989</v>
      </c>
      <c r="F60" s="37"/>
      <c r="G60" s="37"/>
      <c r="H60" s="37"/>
      <c r="I60" s="37"/>
      <c r="J60" s="38"/>
    </row>
    <row r="61">
      <c r="A61" s="29" t="s">
        <v>38</v>
      </c>
      <c r="B61" s="36"/>
      <c r="C61" s="37"/>
      <c r="D61" s="37"/>
      <c r="E61" s="44" t="s">
        <v>31</v>
      </c>
      <c r="F61" s="37"/>
      <c r="G61" s="37"/>
      <c r="H61" s="37"/>
      <c r="I61" s="37"/>
      <c r="J61" s="38"/>
    </row>
    <row r="62">
      <c r="A62" s="29" t="s">
        <v>29</v>
      </c>
      <c r="B62" s="29">
        <v>13</v>
      </c>
      <c r="C62" s="30" t="s">
        <v>990</v>
      </c>
      <c r="D62" s="29" t="s">
        <v>31</v>
      </c>
      <c r="E62" s="31" t="s">
        <v>991</v>
      </c>
      <c r="F62" s="32" t="s">
        <v>48</v>
      </c>
      <c r="G62" s="33">
        <v>1</v>
      </c>
      <c r="H62" s="34">
        <v>0</v>
      </c>
      <c r="I62" s="34">
        <f>ROUND(G62*H62,P4)</f>
        <v>0</v>
      </c>
      <c r="J62" s="29"/>
      <c r="O62" s="35">
        <f>I62*0.21</f>
        <v>0</v>
      </c>
      <c r="P62">
        <v>3</v>
      </c>
    </row>
    <row r="63" ht="409.5">
      <c r="A63" s="29" t="s">
        <v>34</v>
      </c>
      <c r="B63" s="36"/>
      <c r="C63" s="37"/>
      <c r="D63" s="37"/>
      <c r="E63" s="31" t="s">
        <v>992</v>
      </c>
      <c r="F63" s="37"/>
      <c r="G63" s="37"/>
      <c r="H63" s="37"/>
      <c r="I63" s="37"/>
      <c r="J63" s="38"/>
    </row>
    <row r="64" ht="60">
      <c r="A64" s="29" t="s">
        <v>36</v>
      </c>
      <c r="B64" s="36"/>
      <c r="C64" s="37"/>
      <c r="D64" s="37"/>
      <c r="E64" s="39" t="s">
        <v>37</v>
      </c>
      <c r="F64" s="37"/>
      <c r="G64" s="37"/>
      <c r="H64" s="37"/>
      <c r="I64" s="37"/>
      <c r="J64" s="38"/>
    </row>
    <row r="65">
      <c r="A65" s="29" t="s">
        <v>38</v>
      </c>
      <c r="B65" s="36"/>
      <c r="C65" s="37"/>
      <c r="D65" s="37"/>
      <c r="E65" s="44" t="s">
        <v>31</v>
      </c>
      <c r="F65" s="37"/>
      <c r="G65" s="37"/>
      <c r="H65" s="37"/>
      <c r="I65" s="37"/>
      <c r="J65" s="38"/>
    </row>
    <row r="66">
      <c r="A66" s="29" t="s">
        <v>29</v>
      </c>
      <c r="B66" s="29">
        <v>14</v>
      </c>
      <c r="C66" s="30" t="s">
        <v>993</v>
      </c>
      <c r="D66" s="29" t="s">
        <v>31</v>
      </c>
      <c r="E66" s="31" t="s">
        <v>994</v>
      </c>
      <c r="F66" s="32" t="s">
        <v>48</v>
      </c>
      <c r="G66" s="33">
        <v>3</v>
      </c>
      <c r="H66" s="34">
        <v>0</v>
      </c>
      <c r="I66" s="34">
        <f>ROUND(G66*H66,P4)</f>
        <v>0</v>
      </c>
      <c r="J66" s="29"/>
      <c r="O66" s="35">
        <f>I66*0.21</f>
        <v>0</v>
      </c>
      <c r="P66">
        <v>3</v>
      </c>
    </row>
    <row r="67" ht="105">
      <c r="A67" s="29" t="s">
        <v>34</v>
      </c>
      <c r="B67" s="36"/>
      <c r="C67" s="37"/>
      <c r="D67" s="37"/>
      <c r="E67" s="31" t="s">
        <v>995</v>
      </c>
      <c r="F67" s="37"/>
      <c r="G67" s="37"/>
      <c r="H67" s="37"/>
      <c r="I67" s="37"/>
      <c r="J67" s="38"/>
    </row>
    <row r="68" ht="60">
      <c r="A68" s="29" t="s">
        <v>36</v>
      </c>
      <c r="B68" s="36"/>
      <c r="C68" s="37"/>
      <c r="D68" s="37"/>
      <c r="E68" s="39" t="s">
        <v>996</v>
      </c>
      <c r="F68" s="37"/>
      <c r="G68" s="37"/>
      <c r="H68" s="37"/>
      <c r="I68" s="37"/>
      <c r="J68" s="38"/>
    </row>
    <row r="69">
      <c r="A69" s="29" t="s">
        <v>38</v>
      </c>
      <c r="B69" s="36"/>
      <c r="C69" s="37"/>
      <c r="D69" s="37"/>
      <c r="E69" s="44" t="s">
        <v>31</v>
      </c>
      <c r="F69" s="37"/>
      <c r="G69" s="37"/>
      <c r="H69" s="37"/>
      <c r="I69" s="37"/>
      <c r="J69" s="38"/>
    </row>
    <row r="70">
      <c r="A70" s="29" t="s">
        <v>29</v>
      </c>
      <c r="B70" s="29">
        <v>15</v>
      </c>
      <c r="C70" s="30" t="s">
        <v>272</v>
      </c>
      <c r="D70" s="29" t="s">
        <v>31</v>
      </c>
      <c r="E70" s="31" t="s">
        <v>273</v>
      </c>
      <c r="F70" s="32" t="s">
        <v>48</v>
      </c>
      <c r="G70" s="33">
        <v>1</v>
      </c>
      <c r="H70" s="34">
        <v>0</v>
      </c>
      <c r="I70" s="34">
        <f>ROUND(G70*H70,P4)</f>
        <v>0</v>
      </c>
      <c r="J70" s="29"/>
      <c r="O70" s="35">
        <f>I70*0.21</f>
        <v>0</v>
      </c>
      <c r="P70">
        <v>3</v>
      </c>
    </row>
    <row r="71" ht="90">
      <c r="A71" s="29" t="s">
        <v>34</v>
      </c>
      <c r="B71" s="36"/>
      <c r="C71" s="37"/>
      <c r="D71" s="37"/>
      <c r="E71" s="31" t="s">
        <v>997</v>
      </c>
      <c r="F71" s="37"/>
      <c r="G71" s="37"/>
      <c r="H71" s="37"/>
      <c r="I71" s="37"/>
      <c r="J71" s="38"/>
    </row>
    <row r="72" ht="60">
      <c r="A72" s="29" t="s">
        <v>36</v>
      </c>
      <c r="B72" s="36"/>
      <c r="C72" s="37"/>
      <c r="D72" s="37"/>
      <c r="E72" s="39" t="s">
        <v>37</v>
      </c>
      <c r="F72" s="37"/>
      <c r="G72" s="37"/>
      <c r="H72" s="37"/>
      <c r="I72" s="37"/>
      <c r="J72" s="38"/>
    </row>
    <row r="73">
      <c r="A73" s="29" t="s">
        <v>38</v>
      </c>
      <c r="B73" s="36"/>
      <c r="C73" s="37"/>
      <c r="D73" s="37"/>
      <c r="E73" s="44" t="s">
        <v>31</v>
      </c>
      <c r="F73" s="37"/>
      <c r="G73" s="37"/>
      <c r="H73" s="37"/>
      <c r="I73" s="37"/>
      <c r="J73" s="38"/>
    </row>
    <row r="74" ht="30">
      <c r="A74" s="29" t="s">
        <v>29</v>
      </c>
      <c r="B74" s="29">
        <v>16</v>
      </c>
      <c r="C74" s="30" t="s">
        <v>998</v>
      </c>
      <c r="D74" s="29" t="s">
        <v>31</v>
      </c>
      <c r="E74" s="31" t="s">
        <v>999</v>
      </c>
      <c r="F74" s="32" t="s">
        <v>42</v>
      </c>
      <c r="G74" s="33">
        <v>1</v>
      </c>
      <c r="H74" s="34">
        <v>0</v>
      </c>
      <c r="I74" s="34">
        <f>ROUND(G74*H74,P4)</f>
        <v>0</v>
      </c>
      <c r="J74" s="29"/>
      <c r="O74" s="35">
        <f>I74*0.21</f>
        <v>0</v>
      </c>
      <c r="P74">
        <v>3</v>
      </c>
    </row>
    <row r="75">
      <c r="A75" s="29" t="s">
        <v>34</v>
      </c>
      <c r="B75" s="36"/>
      <c r="C75" s="37"/>
      <c r="D75" s="37"/>
      <c r="E75" s="44" t="s">
        <v>31</v>
      </c>
      <c r="F75" s="37"/>
      <c r="G75" s="37"/>
      <c r="H75" s="37"/>
      <c r="I75" s="37"/>
      <c r="J75" s="38"/>
    </row>
    <row r="76" ht="60">
      <c r="A76" s="29" t="s">
        <v>36</v>
      </c>
      <c r="B76" s="36"/>
      <c r="C76" s="37"/>
      <c r="D76" s="37"/>
      <c r="E76" s="39" t="s">
        <v>37</v>
      </c>
      <c r="F76" s="37"/>
      <c r="G76" s="37"/>
      <c r="H76" s="37"/>
      <c r="I76" s="37"/>
      <c r="J76" s="38"/>
    </row>
    <row r="77">
      <c r="A77" s="29" t="s">
        <v>38</v>
      </c>
      <c r="B77" s="36"/>
      <c r="C77" s="37"/>
      <c r="D77" s="37"/>
      <c r="E77" s="44" t="s">
        <v>31</v>
      </c>
      <c r="F77" s="37"/>
      <c r="G77" s="37"/>
      <c r="H77" s="37"/>
      <c r="I77" s="37"/>
      <c r="J77" s="38"/>
    </row>
    <row r="78">
      <c r="A78" s="29" t="s">
        <v>29</v>
      </c>
      <c r="B78" s="29">
        <v>17</v>
      </c>
      <c r="C78" s="30" t="s">
        <v>1000</v>
      </c>
      <c r="D78" s="29" t="s">
        <v>31</v>
      </c>
      <c r="E78" s="31" t="s">
        <v>1001</v>
      </c>
      <c r="F78" s="32" t="s">
        <v>110</v>
      </c>
      <c r="G78" s="33">
        <v>4.7999999999999998</v>
      </c>
      <c r="H78" s="34">
        <v>0</v>
      </c>
      <c r="I78" s="34">
        <f>ROUND(G78*H78,P4)</f>
        <v>0</v>
      </c>
      <c r="J78" s="29"/>
      <c r="O78" s="35">
        <f>I78*0.21</f>
        <v>0</v>
      </c>
      <c r="P78">
        <v>3</v>
      </c>
    </row>
    <row r="79">
      <c r="A79" s="29" t="s">
        <v>34</v>
      </c>
      <c r="B79" s="36"/>
      <c r="C79" s="37"/>
      <c r="D79" s="37"/>
      <c r="E79" s="44" t="s">
        <v>31</v>
      </c>
      <c r="F79" s="37"/>
      <c r="G79" s="37"/>
      <c r="H79" s="37"/>
      <c r="I79" s="37"/>
      <c r="J79" s="38"/>
    </row>
    <row r="80" ht="60">
      <c r="A80" s="29" t="s">
        <v>36</v>
      </c>
      <c r="B80" s="36"/>
      <c r="C80" s="37"/>
      <c r="D80" s="37"/>
      <c r="E80" s="39" t="s">
        <v>1002</v>
      </c>
      <c r="F80" s="37"/>
      <c r="G80" s="37"/>
      <c r="H80" s="37"/>
      <c r="I80" s="37"/>
      <c r="J80" s="38"/>
    </row>
    <row r="81">
      <c r="A81" s="29" t="s">
        <v>38</v>
      </c>
      <c r="B81" s="36"/>
      <c r="C81" s="37"/>
      <c r="D81" s="37"/>
      <c r="E81" s="44" t="s">
        <v>31</v>
      </c>
      <c r="F81" s="37"/>
      <c r="G81" s="37"/>
      <c r="H81" s="37"/>
      <c r="I81" s="37"/>
      <c r="J81" s="38"/>
    </row>
    <row r="82">
      <c r="A82" s="29" t="s">
        <v>29</v>
      </c>
      <c r="B82" s="29">
        <v>18</v>
      </c>
      <c r="C82" s="30" t="s">
        <v>1003</v>
      </c>
      <c r="D82" s="29" t="s">
        <v>31</v>
      </c>
      <c r="E82" s="31" t="s">
        <v>1004</v>
      </c>
      <c r="F82" s="32" t="s">
        <v>42</v>
      </c>
      <c r="G82" s="33">
        <v>1</v>
      </c>
      <c r="H82" s="34">
        <v>0</v>
      </c>
      <c r="I82" s="34">
        <f>ROUND(G82*H82,P4)</f>
        <v>0</v>
      </c>
      <c r="J82" s="29"/>
      <c r="O82" s="35">
        <f>I82*0.21</f>
        <v>0</v>
      </c>
      <c r="P82">
        <v>3</v>
      </c>
    </row>
    <row r="83">
      <c r="A83" s="29" t="s">
        <v>34</v>
      </c>
      <c r="B83" s="36"/>
      <c r="C83" s="37"/>
      <c r="D83" s="37"/>
      <c r="E83" s="44" t="s">
        <v>31</v>
      </c>
      <c r="F83" s="37"/>
      <c r="G83" s="37"/>
      <c r="H83" s="37"/>
      <c r="I83" s="37"/>
      <c r="J83" s="38"/>
    </row>
    <row r="84" ht="60">
      <c r="A84" s="29" t="s">
        <v>36</v>
      </c>
      <c r="B84" s="36"/>
      <c r="C84" s="37"/>
      <c r="D84" s="37"/>
      <c r="E84" s="39" t="s">
        <v>37</v>
      </c>
      <c r="F84" s="37"/>
      <c r="G84" s="37"/>
      <c r="H84" s="37"/>
      <c r="I84" s="37"/>
      <c r="J84" s="38"/>
    </row>
    <row r="85">
      <c r="A85" s="29" t="s">
        <v>38</v>
      </c>
      <c r="B85" s="36"/>
      <c r="C85" s="37"/>
      <c r="D85" s="37"/>
      <c r="E85" s="44" t="s">
        <v>31</v>
      </c>
      <c r="F85" s="37"/>
      <c r="G85" s="37"/>
      <c r="H85" s="37"/>
      <c r="I85" s="37"/>
      <c r="J85" s="38"/>
    </row>
    <row r="86" ht="30">
      <c r="A86" s="29" t="s">
        <v>29</v>
      </c>
      <c r="B86" s="29">
        <v>19</v>
      </c>
      <c r="C86" s="30" t="s">
        <v>1005</v>
      </c>
      <c r="D86" s="29" t="s">
        <v>31</v>
      </c>
      <c r="E86" s="31" t="s">
        <v>1006</v>
      </c>
      <c r="F86" s="32" t="s">
        <v>48</v>
      </c>
      <c r="G86" s="33">
        <v>3</v>
      </c>
      <c r="H86" s="34">
        <v>0</v>
      </c>
      <c r="I86" s="34">
        <f>ROUND(G86*H86,P4)</f>
        <v>0</v>
      </c>
      <c r="J86" s="29"/>
      <c r="O86" s="35">
        <f>I86*0.21</f>
        <v>0</v>
      </c>
      <c r="P86">
        <v>3</v>
      </c>
    </row>
    <row r="87">
      <c r="A87" s="29" t="s">
        <v>34</v>
      </c>
      <c r="B87" s="36"/>
      <c r="C87" s="37"/>
      <c r="D87" s="37"/>
      <c r="E87" s="44" t="s">
        <v>31</v>
      </c>
      <c r="F87" s="37"/>
      <c r="G87" s="37"/>
      <c r="H87" s="37"/>
      <c r="I87" s="37"/>
      <c r="J87" s="38"/>
    </row>
    <row r="88" ht="60">
      <c r="A88" s="29" t="s">
        <v>36</v>
      </c>
      <c r="B88" s="36"/>
      <c r="C88" s="37"/>
      <c r="D88" s="37"/>
      <c r="E88" s="39" t="s">
        <v>996</v>
      </c>
      <c r="F88" s="37"/>
      <c r="G88" s="37"/>
      <c r="H88" s="37"/>
      <c r="I88" s="37"/>
      <c r="J88" s="38"/>
    </row>
    <row r="89">
      <c r="A89" s="29" t="s">
        <v>38</v>
      </c>
      <c r="B89" s="36"/>
      <c r="C89" s="37"/>
      <c r="D89" s="37"/>
      <c r="E89" s="44" t="s">
        <v>31</v>
      </c>
      <c r="F89" s="37"/>
      <c r="G89" s="37"/>
      <c r="H89" s="37"/>
      <c r="I89" s="37"/>
      <c r="J89" s="38"/>
    </row>
    <row r="90">
      <c r="A90" s="29" t="s">
        <v>29</v>
      </c>
      <c r="B90" s="29">
        <v>20</v>
      </c>
      <c r="C90" s="30" t="s">
        <v>1007</v>
      </c>
      <c r="D90" s="29" t="s">
        <v>31</v>
      </c>
      <c r="E90" s="31" t="s">
        <v>1008</v>
      </c>
      <c r="F90" s="32" t="s">
        <v>191</v>
      </c>
      <c r="G90" s="33">
        <v>16</v>
      </c>
      <c r="H90" s="34">
        <v>0</v>
      </c>
      <c r="I90" s="34">
        <f>ROUND(G90*H90,P4)</f>
        <v>0</v>
      </c>
      <c r="J90" s="29"/>
      <c r="O90" s="35">
        <f>I90*0.21</f>
        <v>0</v>
      </c>
      <c r="P90">
        <v>3</v>
      </c>
    </row>
    <row r="91" ht="75">
      <c r="A91" s="29" t="s">
        <v>34</v>
      </c>
      <c r="B91" s="36"/>
      <c r="C91" s="37"/>
      <c r="D91" s="37"/>
      <c r="E91" s="31" t="s">
        <v>1009</v>
      </c>
      <c r="F91" s="37"/>
      <c r="G91" s="37"/>
      <c r="H91" s="37"/>
      <c r="I91" s="37"/>
      <c r="J91" s="38"/>
    </row>
    <row r="92" ht="60">
      <c r="A92" s="29" t="s">
        <v>36</v>
      </c>
      <c r="B92" s="36"/>
      <c r="C92" s="37"/>
      <c r="D92" s="37"/>
      <c r="E92" s="39" t="s">
        <v>1010</v>
      </c>
      <c r="F92" s="37"/>
      <c r="G92" s="37"/>
      <c r="H92" s="37"/>
      <c r="I92" s="37"/>
      <c r="J92" s="38"/>
    </row>
    <row r="93">
      <c r="A93" s="29" t="s">
        <v>38</v>
      </c>
      <c r="B93" s="36"/>
      <c r="C93" s="37"/>
      <c r="D93" s="37"/>
      <c r="E93" s="44" t="s">
        <v>31</v>
      </c>
      <c r="F93" s="37"/>
      <c r="G93" s="37"/>
      <c r="H93" s="37"/>
      <c r="I93" s="37"/>
      <c r="J93" s="38"/>
    </row>
    <row r="94">
      <c r="A94" s="29" t="s">
        <v>29</v>
      </c>
      <c r="B94" s="29">
        <v>21</v>
      </c>
      <c r="C94" s="30" t="s">
        <v>1011</v>
      </c>
      <c r="D94" s="29" t="s">
        <v>31</v>
      </c>
      <c r="E94" s="31" t="s">
        <v>1012</v>
      </c>
      <c r="F94" s="32" t="s">
        <v>191</v>
      </c>
      <c r="G94" s="33">
        <v>69</v>
      </c>
      <c r="H94" s="34">
        <v>0</v>
      </c>
      <c r="I94" s="34">
        <f>ROUND(G94*H94,P4)</f>
        <v>0</v>
      </c>
      <c r="J94" s="29"/>
      <c r="O94" s="35">
        <f>I94*0.21</f>
        <v>0</v>
      </c>
      <c r="P94">
        <v>3</v>
      </c>
    </row>
    <row r="95" ht="75">
      <c r="A95" s="29" t="s">
        <v>34</v>
      </c>
      <c r="B95" s="36"/>
      <c r="C95" s="37"/>
      <c r="D95" s="37"/>
      <c r="E95" s="31" t="s">
        <v>1009</v>
      </c>
      <c r="F95" s="37"/>
      <c r="G95" s="37"/>
      <c r="H95" s="37"/>
      <c r="I95" s="37"/>
      <c r="J95" s="38"/>
    </row>
    <row r="96" ht="60">
      <c r="A96" s="29" t="s">
        <v>36</v>
      </c>
      <c r="B96" s="36"/>
      <c r="C96" s="37"/>
      <c r="D96" s="37"/>
      <c r="E96" s="39" t="s">
        <v>989</v>
      </c>
      <c r="F96" s="37"/>
      <c r="G96" s="37"/>
      <c r="H96" s="37"/>
      <c r="I96" s="37"/>
      <c r="J96" s="38"/>
    </row>
    <row r="97">
      <c r="A97" s="29" t="s">
        <v>38</v>
      </c>
      <c r="B97" s="36"/>
      <c r="C97" s="37"/>
      <c r="D97" s="37"/>
      <c r="E97" s="44" t="s">
        <v>31</v>
      </c>
      <c r="F97" s="37"/>
      <c r="G97" s="37"/>
      <c r="H97" s="37"/>
      <c r="I97" s="37"/>
      <c r="J97" s="38"/>
    </row>
    <row r="98">
      <c r="A98" s="29" t="s">
        <v>29</v>
      </c>
      <c r="B98" s="29">
        <v>22</v>
      </c>
      <c r="C98" s="30" t="s">
        <v>1013</v>
      </c>
      <c r="D98" s="29" t="s">
        <v>31</v>
      </c>
      <c r="E98" s="31" t="s">
        <v>1014</v>
      </c>
      <c r="F98" s="32" t="s">
        <v>191</v>
      </c>
      <c r="G98" s="33">
        <v>69</v>
      </c>
      <c r="H98" s="34">
        <v>0</v>
      </c>
      <c r="I98" s="34">
        <f>ROUND(G98*H98,P4)</f>
        <v>0</v>
      </c>
      <c r="J98" s="29"/>
      <c r="O98" s="35">
        <f>I98*0.21</f>
        <v>0</v>
      </c>
      <c r="P98">
        <v>3</v>
      </c>
    </row>
    <row r="99" ht="45">
      <c r="A99" s="29" t="s">
        <v>34</v>
      </c>
      <c r="B99" s="36"/>
      <c r="C99" s="37"/>
      <c r="D99" s="37"/>
      <c r="E99" s="31" t="s">
        <v>1015</v>
      </c>
      <c r="F99" s="37"/>
      <c r="G99" s="37"/>
      <c r="H99" s="37"/>
      <c r="I99" s="37"/>
      <c r="J99" s="38"/>
    </row>
    <row r="100" ht="60">
      <c r="A100" s="29" t="s">
        <v>36</v>
      </c>
      <c r="B100" s="36"/>
      <c r="C100" s="37"/>
      <c r="D100" s="37"/>
      <c r="E100" s="39" t="s">
        <v>989</v>
      </c>
      <c r="F100" s="37"/>
      <c r="G100" s="37"/>
      <c r="H100" s="37"/>
      <c r="I100" s="37"/>
      <c r="J100" s="38"/>
    </row>
    <row r="101">
      <c r="A101" s="29" t="s">
        <v>38</v>
      </c>
      <c r="B101" s="36"/>
      <c r="C101" s="37"/>
      <c r="D101" s="37"/>
      <c r="E101" s="44" t="s">
        <v>31</v>
      </c>
      <c r="F101" s="37"/>
      <c r="G101" s="37"/>
      <c r="H101" s="37"/>
      <c r="I101" s="37"/>
      <c r="J101" s="38"/>
    </row>
    <row r="102">
      <c r="A102" s="23" t="s">
        <v>26</v>
      </c>
      <c r="B102" s="24"/>
      <c r="C102" s="25" t="s">
        <v>283</v>
      </c>
      <c r="D102" s="26"/>
      <c r="E102" s="23" t="s">
        <v>1016</v>
      </c>
      <c r="F102" s="26"/>
      <c r="G102" s="26"/>
      <c r="H102" s="26"/>
      <c r="I102" s="27">
        <f>SUMIFS(I103:I122,A103:A122,"P")</f>
        <v>0</v>
      </c>
      <c r="J102" s="28"/>
    </row>
    <row r="103">
      <c r="A103" s="29" t="s">
        <v>29</v>
      </c>
      <c r="B103" s="29">
        <v>23</v>
      </c>
      <c r="C103" s="30" t="s">
        <v>1017</v>
      </c>
      <c r="D103" s="29" t="s">
        <v>31</v>
      </c>
      <c r="E103" s="31" t="s">
        <v>1018</v>
      </c>
      <c r="F103" s="32" t="s">
        <v>191</v>
      </c>
      <c r="G103" s="33">
        <v>32</v>
      </c>
      <c r="H103" s="34">
        <v>0</v>
      </c>
      <c r="I103" s="34">
        <f>ROUND(G103*H103,P4)</f>
        <v>0</v>
      </c>
      <c r="J103" s="29"/>
      <c r="O103" s="35">
        <f>I103*0.21</f>
        <v>0</v>
      </c>
      <c r="P103">
        <v>3</v>
      </c>
    </row>
    <row r="104">
      <c r="A104" s="29" t="s">
        <v>34</v>
      </c>
      <c r="B104" s="36"/>
      <c r="C104" s="37"/>
      <c r="D104" s="37"/>
      <c r="E104" s="44" t="s">
        <v>31</v>
      </c>
      <c r="F104" s="37"/>
      <c r="G104" s="37"/>
      <c r="H104" s="37"/>
      <c r="I104" s="37"/>
      <c r="J104" s="38"/>
    </row>
    <row r="105" ht="60">
      <c r="A105" s="29" t="s">
        <v>36</v>
      </c>
      <c r="B105" s="36"/>
      <c r="C105" s="37"/>
      <c r="D105" s="37"/>
      <c r="E105" s="39" t="s">
        <v>1019</v>
      </c>
      <c r="F105" s="37"/>
      <c r="G105" s="37"/>
      <c r="H105" s="37"/>
      <c r="I105" s="37"/>
      <c r="J105" s="38"/>
    </row>
    <row r="106" ht="75">
      <c r="A106" s="29" t="s">
        <v>38</v>
      </c>
      <c r="B106" s="36"/>
      <c r="C106" s="37"/>
      <c r="D106" s="37"/>
      <c r="E106" s="31" t="s">
        <v>1020</v>
      </c>
      <c r="F106" s="37"/>
      <c r="G106" s="37"/>
      <c r="H106" s="37"/>
      <c r="I106" s="37"/>
      <c r="J106" s="38"/>
    </row>
    <row r="107">
      <c r="A107" s="29" t="s">
        <v>29</v>
      </c>
      <c r="B107" s="29">
        <v>24</v>
      </c>
      <c r="C107" s="30" t="s">
        <v>1021</v>
      </c>
      <c r="D107" s="29" t="s">
        <v>31</v>
      </c>
      <c r="E107" s="31" t="s">
        <v>1022</v>
      </c>
      <c r="F107" s="32" t="s">
        <v>48</v>
      </c>
      <c r="G107" s="33">
        <v>4</v>
      </c>
      <c r="H107" s="34">
        <v>0</v>
      </c>
      <c r="I107" s="34">
        <f>ROUND(G107*H107,P4)</f>
        <v>0</v>
      </c>
      <c r="J107" s="29"/>
      <c r="O107" s="35">
        <f>I107*0.21</f>
        <v>0</v>
      </c>
      <c r="P107">
        <v>3</v>
      </c>
    </row>
    <row r="108" ht="45">
      <c r="A108" s="29" t="s">
        <v>34</v>
      </c>
      <c r="B108" s="36"/>
      <c r="C108" s="37"/>
      <c r="D108" s="37"/>
      <c r="E108" s="31" t="s">
        <v>1023</v>
      </c>
      <c r="F108" s="37"/>
      <c r="G108" s="37"/>
      <c r="H108" s="37"/>
      <c r="I108" s="37"/>
      <c r="J108" s="38"/>
    </row>
    <row r="109" ht="60">
      <c r="A109" s="29" t="s">
        <v>36</v>
      </c>
      <c r="B109" s="36"/>
      <c r="C109" s="37"/>
      <c r="D109" s="37"/>
      <c r="E109" s="39" t="s">
        <v>1024</v>
      </c>
      <c r="F109" s="37"/>
      <c r="G109" s="37"/>
      <c r="H109" s="37"/>
      <c r="I109" s="37"/>
      <c r="J109" s="38"/>
    </row>
    <row r="110" ht="45">
      <c r="A110" s="29" t="s">
        <v>38</v>
      </c>
      <c r="B110" s="36"/>
      <c r="C110" s="37"/>
      <c r="D110" s="37"/>
      <c r="E110" s="31" t="s">
        <v>1023</v>
      </c>
      <c r="F110" s="37"/>
      <c r="G110" s="37"/>
      <c r="H110" s="37"/>
      <c r="I110" s="37"/>
      <c r="J110" s="38"/>
    </row>
    <row r="111">
      <c r="A111" s="29" t="s">
        <v>29</v>
      </c>
      <c r="B111" s="29">
        <v>25</v>
      </c>
      <c r="C111" s="30" t="s">
        <v>1025</v>
      </c>
      <c r="D111" s="29" t="s">
        <v>31</v>
      </c>
      <c r="E111" s="31" t="s">
        <v>1026</v>
      </c>
      <c r="F111" s="32" t="s">
        <v>110</v>
      </c>
      <c r="G111" s="33">
        <v>1.3500000000000001</v>
      </c>
      <c r="H111" s="34">
        <v>0</v>
      </c>
      <c r="I111" s="34">
        <f>ROUND(G111*H111,P4)</f>
        <v>0</v>
      </c>
      <c r="J111" s="29"/>
      <c r="O111" s="35">
        <f>I111*0.21</f>
        <v>0</v>
      </c>
      <c r="P111">
        <v>3</v>
      </c>
    </row>
    <row r="112">
      <c r="A112" s="29" t="s">
        <v>34</v>
      </c>
      <c r="B112" s="36"/>
      <c r="C112" s="37"/>
      <c r="D112" s="37"/>
      <c r="E112" s="31" t="s">
        <v>197</v>
      </c>
      <c r="F112" s="37"/>
      <c r="G112" s="37"/>
      <c r="H112" s="37"/>
      <c r="I112" s="37"/>
      <c r="J112" s="38"/>
    </row>
    <row r="113" ht="60">
      <c r="A113" s="29" t="s">
        <v>36</v>
      </c>
      <c r="B113" s="36"/>
      <c r="C113" s="37"/>
      <c r="D113" s="37"/>
      <c r="E113" s="39" t="s">
        <v>1027</v>
      </c>
      <c r="F113" s="37"/>
      <c r="G113" s="37"/>
      <c r="H113" s="37"/>
      <c r="I113" s="37"/>
      <c r="J113" s="38"/>
    </row>
    <row r="114" ht="135">
      <c r="A114" s="29" t="s">
        <v>38</v>
      </c>
      <c r="B114" s="36"/>
      <c r="C114" s="37"/>
      <c r="D114" s="37"/>
      <c r="E114" s="31" t="s">
        <v>1028</v>
      </c>
      <c r="F114" s="37"/>
      <c r="G114" s="37"/>
      <c r="H114" s="37"/>
      <c r="I114" s="37"/>
      <c r="J114" s="38"/>
    </row>
    <row r="115">
      <c r="A115" s="29" t="s">
        <v>29</v>
      </c>
      <c r="B115" s="29">
        <v>26</v>
      </c>
      <c r="C115" s="30" t="s">
        <v>1029</v>
      </c>
      <c r="D115" s="29" t="s">
        <v>31</v>
      </c>
      <c r="E115" s="31" t="s">
        <v>1030</v>
      </c>
      <c r="F115" s="32" t="s">
        <v>191</v>
      </c>
      <c r="G115" s="33">
        <v>69</v>
      </c>
      <c r="H115" s="34">
        <v>0</v>
      </c>
      <c r="I115" s="34">
        <f>ROUND(G115*H115,P4)</f>
        <v>0</v>
      </c>
      <c r="J115" s="29"/>
      <c r="O115" s="35">
        <f>I115*0.21</f>
        <v>0</v>
      </c>
      <c r="P115">
        <v>3</v>
      </c>
    </row>
    <row r="116">
      <c r="A116" s="29" t="s">
        <v>34</v>
      </c>
      <c r="B116" s="36"/>
      <c r="C116" s="37"/>
      <c r="D116" s="37"/>
      <c r="E116" s="44" t="s">
        <v>31</v>
      </c>
      <c r="F116" s="37"/>
      <c r="G116" s="37"/>
      <c r="H116" s="37"/>
      <c r="I116" s="37"/>
      <c r="J116" s="38"/>
    </row>
    <row r="117" ht="60">
      <c r="A117" s="29" t="s">
        <v>36</v>
      </c>
      <c r="B117" s="36"/>
      <c r="C117" s="37"/>
      <c r="D117" s="37"/>
      <c r="E117" s="39" t="s">
        <v>989</v>
      </c>
      <c r="F117" s="37"/>
      <c r="G117" s="37"/>
      <c r="H117" s="37"/>
      <c r="I117" s="37"/>
      <c r="J117" s="38"/>
    </row>
    <row r="118" ht="150">
      <c r="A118" s="29" t="s">
        <v>38</v>
      </c>
      <c r="B118" s="36"/>
      <c r="C118" s="37"/>
      <c r="D118" s="37"/>
      <c r="E118" s="31" t="s">
        <v>1031</v>
      </c>
      <c r="F118" s="37"/>
      <c r="G118" s="37"/>
      <c r="H118" s="37"/>
      <c r="I118" s="37"/>
      <c r="J118" s="38"/>
    </row>
    <row r="119" ht="30">
      <c r="A119" s="29" t="s">
        <v>29</v>
      </c>
      <c r="B119" s="29">
        <v>27</v>
      </c>
      <c r="C119" s="30" t="s">
        <v>1032</v>
      </c>
      <c r="D119" s="29" t="s">
        <v>31</v>
      </c>
      <c r="E119" s="31" t="s">
        <v>1033</v>
      </c>
      <c r="F119" s="32" t="s">
        <v>191</v>
      </c>
      <c r="G119" s="33">
        <v>0.5</v>
      </c>
      <c r="H119" s="34">
        <v>0</v>
      </c>
      <c r="I119" s="34">
        <f>ROUND(G119*H119,P4)</f>
        <v>0</v>
      </c>
      <c r="J119" s="29"/>
      <c r="O119" s="35">
        <f>I119*0.21</f>
        <v>0</v>
      </c>
      <c r="P119">
        <v>3</v>
      </c>
    </row>
    <row r="120">
      <c r="A120" s="29" t="s">
        <v>34</v>
      </c>
      <c r="B120" s="36"/>
      <c r="C120" s="37"/>
      <c r="D120" s="37"/>
      <c r="E120" s="44" t="s">
        <v>31</v>
      </c>
      <c r="F120" s="37"/>
      <c r="G120" s="37"/>
      <c r="H120" s="37"/>
      <c r="I120" s="37"/>
      <c r="J120" s="38"/>
    </row>
    <row r="121" ht="60">
      <c r="A121" s="29" t="s">
        <v>36</v>
      </c>
      <c r="B121" s="36"/>
      <c r="C121" s="37"/>
      <c r="D121" s="37"/>
      <c r="E121" s="39" t="s">
        <v>1034</v>
      </c>
      <c r="F121" s="37"/>
      <c r="G121" s="37"/>
      <c r="H121" s="37"/>
      <c r="I121" s="37"/>
      <c r="J121" s="38"/>
    </row>
    <row r="122">
      <c r="A122" s="29" t="s">
        <v>38</v>
      </c>
      <c r="B122" s="40"/>
      <c r="C122" s="41"/>
      <c r="D122" s="41"/>
      <c r="E122" s="42" t="s">
        <v>31</v>
      </c>
      <c r="F122" s="41"/>
      <c r="G122" s="41"/>
      <c r="H122" s="41"/>
      <c r="I122" s="41"/>
      <c r="J122" s="43"/>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39.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458</v>
      </c>
      <c r="I3" s="16">
        <f>SUMIFS(I10:I96,A10:A96,"SD")</f>
        <v>0</v>
      </c>
      <c r="J3" s="9"/>
      <c r="O3">
        <v>0</v>
      </c>
      <c r="P3">
        <v>2</v>
      </c>
    </row>
    <row r="4">
      <c r="A4" s="10" t="s">
        <v>8</v>
      </c>
      <c r="B4" s="11" t="s">
        <v>9</v>
      </c>
      <c r="C4" s="12" t="s">
        <v>473</v>
      </c>
      <c r="D4" s="13"/>
      <c r="E4" s="14" t="s">
        <v>474</v>
      </c>
      <c r="F4" s="7"/>
      <c r="G4" s="7"/>
      <c r="H4" s="7"/>
      <c r="I4" s="7"/>
      <c r="J4" s="9"/>
      <c r="O4">
        <v>0.14999999999999999</v>
      </c>
      <c r="P4">
        <v>2</v>
      </c>
    </row>
    <row r="5">
      <c r="A5" s="10" t="s">
        <v>12</v>
      </c>
      <c r="B5" s="11" t="s">
        <v>9</v>
      </c>
      <c r="C5" s="12" t="s">
        <v>475</v>
      </c>
      <c r="D5" s="13"/>
      <c r="E5" s="14" t="s">
        <v>476</v>
      </c>
      <c r="F5" s="7"/>
      <c r="G5" s="7"/>
      <c r="H5" s="7"/>
      <c r="I5" s="7"/>
      <c r="J5" s="9"/>
      <c r="O5">
        <v>0.20999999999999999</v>
      </c>
    </row>
    <row r="6">
      <c r="A6" s="10" t="s">
        <v>477</v>
      </c>
      <c r="B6" s="11" t="s">
        <v>13</v>
      </c>
      <c r="C6" s="12" t="s">
        <v>458</v>
      </c>
      <c r="D6" s="13"/>
      <c r="E6" s="14" t="s">
        <v>459</v>
      </c>
      <c r="F6" s="7"/>
      <c r="G6" s="7"/>
      <c r="H6" s="7"/>
      <c r="I6" s="7"/>
      <c r="J6" s="9"/>
    </row>
    <row r="7">
      <c r="A7" s="17" t="s">
        <v>15</v>
      </c>
      <c r="B7" s="18" t="s">
        <v>16</v>
      </c>
      <c r="C7" s="19" t="s">
        <v>17</v>
      </c>
      <c r="D7" s="19" t="s">
        <v>18</v>
      </c>
      <c r="E7" s="19" t="s">
        <v>19</v>
      </c>
      <c r="F7" s="19" t="s">
        <v>20</v>
      </c>
      <c r="G7" s="19" t="s">
        <v>21</v>
      </c>
      <c r="H7" s="19" t="s">
        <v>22</v>
      </c>
      <c r="I7" s="19"/>
      <c r="J7" s="20" t="s">
        <v>23</v>
      </c>
    </row>
    <row r="8">
      <c r="A8" s="17"/>
      <c r="B8" s="18"/>
      <c r="C8" s="19"/>
      <c r="D8" s="19"/>
      <c r="E8" s="19"/>
      <c r="F8" s="19"/>
      <c r="G8" s="19"/>
      <c r="H8" s="19" t="s">
        <v>24</v>
      </c>
      <c r="I8" s="19" t="s">
        <v>25</v>
      </c>
      <c r="J8" s="20"/>
    </row>
    <row r="9">
      <c r="A9" s="21">
        <v>0</v>
      </c>
      <c r="B9" s="18">
        <v>1</v>
      </c>
      <c r="C9" s="22">
        <v>2</v>
      </c>
      <c r="D9" s="19">
        <v>3</v>
      </c>
      <c r="E9" s="22">
        <v>4</v>
      </c>
      <c r="F9" s="19">
        <v>5</v>
      </c>
      <c r="G9" s="19">
        <v>6</v>
      </c>
      <c r="H9" s="19">
        <v>7</v>
      </c>
      <c r="I9" s="22">
        <v>8</v>
      </c>
      <c r="J9" s="20">
        <v>9</v>
      </c>
    </row>
    <row r="10">
      <c r="A10" s="23" t="s">
        <v>26</v>
      </c>
      <c r="B10" s="24"/>
      <c r="C10" s="25" t="s">
        <v>187</v>
      </c>
      <c r="D10" s="26"/>
      <c r="E10" s="23" t="s">
        <v>188</v>
      </c>
      <c r="F10" s="26"/>
      <c r="G10" s="26"/>
      <c r="H10" s="26"/>
      <c r="I10" s="27">
        <f>SUMIFS(I11:I30,A11:A30,"P")</f>
        <v>0</v>
      </c>
      <c r="J10" s="28"/>
    </row>
    <row r="11">
      <c r="A11" s="29" t="s">
        <v>29</v>
      </c>
      <c r="B11" s="29">
        <v>1</v>
      </c>
      <c r="C11" s="30" t="s">
        <v>195</v>
      </c>
      <c r="D11" s="29" t="s">
        <v>31</v>
      </c>
      <c r="E11" s="31" t="s">
        <v>196</v>
      </c>
      <c r="F11" s="32" t="s">
        <v>110</v>
      </c>
      <c r="G11" s="33">
        <v>64.775999999999996</v>
      </c>
      <c r="H11" s="34">
        <v>0</v>
      </c>
      <c r="I11" s="34">
        <f>ROUND(G11*H11,P4)</f>
        <v>0</v>
      </c>
      <c r="J11" s="29"/>
      <c r="O11" s="35">
        <f>I11*0.21</f>
        <v>0</v>
      </c>
      <c r="P11">
        <v>3</v>
      </c>
    </row>
    <row r="12">
      <c r="A12" s="29" t="s">
        <v>34</v>
      </c>
      <c r="B12" s="36"/>
      <c r="C12" s="37"/>
      <c r="D12" s="37"/>
      <c r="E12" s="31" t="s">
        <v>197</v>
      </c>
      <c r="F12" s="37"/>
      <c r="G12" s="37"/>
      <c r="H12" s="37"/>
      <c r="I12" s="37"/>
      <c r="J12" s="38"/>
    </row>
    <row r="13" ht="60">
      <c r="A13" s="29" t="s">
        <v>36</v>
      </c>
      <c r="B13" s="36"/>
      <c r="C13" s="37"/>
      <c r="D13" s="37"/>
      <c r="E13" s="39" t="s">
        <v>1035</v>
      </c>
      <c r="F13" s="37"/>
      <c r="G13" s="37"/>
      <c r="H13" s="37"/>
      <c r="I13" s="37"/>
      <c r="J13" s="38"/>
    </row>
    <row r="14" ht="405">
      <c r="A14" s="29" t="s">
        <v>38</v>
      </c>
      <c r="B14" s="36"/>
      <c r="C14" s="37"/>
      <c r="D14" s="37"/>
      <c r="E14" s="31" t="s">
        <v>199</v>
      </c>
      <c r="F14" s="37"/>
      <c r="G14" s="37"/>
      <c r="H14" s="37"/>
      <c r="I14" s="37"/>
      <c r="J14" s="38"/>
    </row>
    <row r="15">
      <c r="A15" s="29" t="s">
        <v>29</v>
      </c>
      <c r="B15" s="29">
        <v>2</v>
      </c>
      <c r="C15" s="30" t="s">
        <v>955</v>
      </c>
      <c r="D15" s="29" t="s">
        <v>31</v>
      </c>
      <c r="E15" s="31" t="s">
        <v>956</v>
      </c>
      <c r="F15" s="32" t="s">
        <v>110</v>
      </c>
      <c r="G15" s="33">
        <v>43.183999999999997</v>
      </c>
      <c r="H15" s="34">
        <v>0</v>
      </c>
      <c r="I15" s="34">
        <f>ROUND(G15*H15,P4)</f>
        <v>0</v>
      </c>
      <c r="J15" s="29"/>
      <c r="O15" s="35">
        <f>I15*0.21</f>
        <v>0</v>
      </c>
      <c r="P15">
        <v>3</v>
      </c>
    </row>
    <row r="16">
      <c r="A16" s="29" t="s">
        <v>34</v>
      </c>
      <c r="B16" s="36"/>
      <c r="C16" s="37"/>
      <c r="D16" s="37"/>
      <c r="E16" s="31" t="s">
        <v>197</v>
      </c>
      <c r="F16" s="37"/>
      <c r="G16" s="37"/>
      <c r="H16" s="37"/>
      <c r="I16" s="37"/>
      <c r="J16" s="38"/>
    </row>
    <row r="17" ht="60">
      <c r="A17" s="29" t="s">
        <v>36</v>
      </c>
      <c r="B17" s="36"/>
      <c r="C17" s="37"/>
      <c r="D17" s="37"/>
      <c r="E17" s="39" t="s">
        <v>1036</v>
      </c>
      <c r="F17" s="37"/>
      <c r="G17" s="37"/>
      <c r="H17" s="37"/>
      <c r="I17" s="37"/>
      <c r="J17" s="38"/>
    </row>
    <row r="18" ht="405">
      <c r="A18" s="29" t="s">
        <v>38</v>
      </c>
      <c r="B18" s="36"/>
      <c r="C18" s="37"/>
      <c r="D18" s="37"/>
      <c r="E18" s="31" t="s">
        <v>958</v>
      </c>
      <c r="F18" s="37"/>
      <c r="G18" s="37"/>
      <c r="H18" s="37"/>
      <c r="I18" s="37"/>
      <c r="J18" s="38"/>
    </row>
    <row r="19">
      <c r="A19" s="29" t="s">
        <v>29</v>
      </c>
      <c r="B19" s="29">
        <v>3</v>
      </c>
      <c r="C19" s="30" t="s">
        <v>203</v>
      </c>
      <c r="D19" s="29" t="s">
        <v>31</v>
      </c>
      <c r="E19" s="31" t="s">
        <v>204</v>
      </c>
      <c r="F19" s="32" t="s">
        <v>110</v>
      </c>
      <c r="G19" s="33">
        <v>107.95999999999999</v>
      </c>
      <c r="H19" s="34">
        <v>0</v>
      </c>
      <c r="I19" s="34">
        <f>ROUND(G19*H19,P4)</f>
        <v>0</v>
      </c>
      <c r="J19" s="29"/>
      <c r="O19" s="35">
        <f>I19*0.21</f>
        <v>0</v>
      </c>
      <c r="P19">
        <v>3</v>
      </c>
    </row>
    <row r="20" ht="240">
      <c r="A20" s="29" t="s">
        <v>34</v>
      </c>
      <c r="B20" s="36"/>
      <c r="C20" s="37"/>
      <c r="D20" s="37"/>
      <c r="E20" s="31" t="s">
        <v>959</v>
      </c>
      <c r="F20" s="37"/>
      <c r="G20" s="37"/>
      <c r="H20" s="37"/>
      <c r="I20" s="37"/>
      <c r="J20" s="38"/>
    </row>
    <row r="21" ht="60">
      <c r="A21" s="29" t="s">
        <v>36</v>
      </c>
      <c r="B21" s="36"/>
      <c r="C21" s="37"/>
      <c r="D21" s="37"/>
      <c r="E21" s="39" t="s">
        <v>1037</v>
      </c>
      <c r="F21" s="37"/>
      <c r="G21" s="37"/>
      <c r="H21" s="37"/>
      <c r="I21" s="37"/>
      <c r="J21" s="38"/>
    </row>
    <row r="22">
      <c r="A22" s="29" t="s">
        <v>38</v>
      </c>
      <c r="B22" s="36"/>
      <c r="C22" s="37"/>
      <c r="D22" s="37"/>
      <c r="E22" s="44" t="s">
        <v>31</v>
      </c>
      <c r="F22" s="37"/>
      <c r="G22" s="37"/>
      <c r="H22" s="37"/>
      <c r="I22" s="37"/>
      <c r="J22" s="38"/>
    </row>
    <row r="23">
      <c r="A23" s="29" t="s">
        <v>29</v>
      </c>
      <c r="B23" s="29">
        <v>4</v>
      </c>
      <c r="C23" s="30" t="s">
        <v>961</v>
      </c>
      <c r="D23" s="29" t="s">
        <v>31</v>
      </c>
      <c r="E23" s="31" t="s">
        <v>962</v>
      </c>
      <c r="F23" s="32" t="s">
        <v>110</v>
      </c>
      <c r="G23" s="33">
        <v>61.560000000000002</v>
      </c>
      <c r="H23" s="34">
        <v>0</v>
      </c>
      <c r="I23" s="34">
        <f>ROUND(G23*H23,P4)</f>
        <v>0</v>
      </c>
      <c r="J23" s="29"/>
      <c r="O23" s="35">
        <f>I23*0.21</f>
        <v>0</v>
      </c>
      <c r="P23">
        <v>3</v>
      </c>
    </row>
    <row r="24" ht="300">
      <c r="A24" s="29" t="s">
        <v>34</v>
      </c>
      <c r="B24" s="36"/>
      <c r="C24" s="37"/>
      <c r="D24" s="37"/>
      <c r="E24" s="31" t="s">
        <v>963</v>
      </c>
      <c r="F24" s="37"/>
      <c r="G24" s="37"/>
      <c r="H24" s="37"/>
      <c r="I24" s="37"/>
      <c r="J24" s="38"/>
    </row>
    <row r="25" ht="60">
      <c r="A25" s="29" t="s">
        <v>36</v>
      </c>
      <c r="B25" s="36"/>
      <c r="C25" s="37"/>
      <c r="D25" s="37"/>
      <c r="E25" s="39" t="s">
        <v>1038</v>
      </c>
      <c r="F25" s="37"/>
      <c r="G25" s="37"/>
      <c r="H25" s="37"/>
      <c r="I25" s="37"/>
      <c r="J25" s="38"/>
    </row>
    <row r="26">
      <c r="A26" s="29" t="s">
        <v>38</v>
      </c>
      <c r="B26" s="36"/>
      <c r="C26" s="37"/>
      <c r="D26" s="37"/>
      <c r="E26" s="44" t="s">
        <v>31</v>
      </c>
      <c r="F26" s="37"/>
      <c r="G26" s="37"/>
      <c r="H26" s="37"/>
      <c r="I26" s="37"/>
      <c r="J26" s="38"/>
    </row>
    <row r="27">
      <c r="A27" s="29" t="s">
        <v>29</v>
      </c>
      <c r="B27" s="29">
        <v>5</v>
      </c>
      <c r="C27" s="30" t="s">
        <v>207</v>
      </c>
      <c r="D27" s="29" t="s">
        <v>31</v>
      </c>
      <c r="E27" s="31" t="s">
        <v>208</v>
      </c>
      <c r="F27" s="32" t="s">
        <v>110</v>
      </c>
      <c r="G27" s="33">
        <v>37.119999999999997</v>
      </c>
      <c r="H27" s="34">
        <v>0</v>
      </c>
      <c r="I27" s="34">
        <f>ROUND(G27*H27,P4)</f>
        <v>0</v>
      </c>
      <c r="J27" s="29"/>
      <c r="O27" s="35">
        <f>I27*0.21</f>
        <v>0</v>
      </c>
      <c r="P27">
        <v>3</v>
      </c>
    </row>
    <row r="28" ht="360">
      <c r="A28" s="29" t="s">
        <v>34</v>
      </c>
      <c r="B28" s="36"/>
      <c r="C28" s="37"/>
      <c r="D28" s="37"/>
      <c r="E28" s="31" t="s">
        <v>965</v>
      </c>
      <c r="F28" s="37"/>
      <c r="G28" s="37"/>
      <c r="H28" s="37"/>
      <c r="I28" s="37"/>
      <c r="J28" s="38"/>
    </row>
    <row r="29" ht="60">
      <c r="A29" s="29" t="s">
        <v>36</v>
      </c>
      <c r="B29" s="36"/>
      <c r="C29" s="37"/>
      <c r="D29" s="37"/>
      <c r="E29" s="39" t="s">
        <v>1039</v>
      </c>
      <c r="F29" s="37"/>
      <c r="G29" s="37"/>
      <c r="H29" s="37"/>
      <c r="I29" s="37"/>
      <c r="J29" s="38"/>
    </row>
    <row r="30">
      <c r="A30" s="29" t="s">
        <v>38</v>
      </c>
      <c r="B30" s="36"/>
      <c r="C30" s="37"/>
      <c r="D30" s="37"/>
      <c r="E30" s="44" t="s">
        <v>31</v>
      </c>
      <c r="F30" s="37"/>
      <c r="G30" s="37"/>
      <c r="H30" s="37"/>
      <c r="I30" s="37"/>
      <c r="J30" s="38"/>
    </row>
    <row r="31">
      <c r="A31" s="23" t="s">
        <v>26</v>
      </c>
      <c r="B31" s="24"/>
      <c r="C31" s="25" t="s">
        <v>218</v>
      </c>
      <c r="D31" s="26"/>
      <c r="E31" s="23" t="s">
        <v>219</v>
      </c>
      <c r="F31" s="26"/>
      <c r="G31" s="26"/>
      <c r="H31" s="26"/>
      <c r="I31" s="27">
        <f>SUMIFS(I32:I35,A32:A35,"P")</f>
        <v>0</v>
      </c>
      <c r="J31" s="28"/>
    </row>
    <row r="32">
      <c r="A32" s="29" t="s">
        <v>29</v>
      </c>
      <c r="B32" s="29">
        <v>6</v>
      </c>
      <c r="C32" s="30" t="s">
        <v>967</v>
      </c>
      <c r="D32" s="29" t="s">
        <v>31</v>
      </c>
      <c r="E32" s="31" t="s">
        <v>968</v>
      </c>
      <c r="F32" s="32" t="s">
        <v>110</v>
      </c>
      <c r="G32" s="33">
        <v>9.2799999999999994</v>
      </c>
      <c r="H32" s="34">
        <v>0</v>
      </c>
      <c r="I32" s="34">
        <f>ROUND(G32*H32,P4)</f>
        <v>0</v>
      </c>
      <c r="J32" s="29"/>
      <c r="O32" s="35">
        <f>I32*0.21</f>
        <v>0</v>
      </c>
      <c r="P32">
        <v>3</v>
      </c>
    </row>
    <row r="33" ht="60">
      <c r="A33" s="29" t="s">
        <v>34</v>
      </c>
      <c r="B33" s="36"/>
      <c r="C33" s="37"/>
      <c r="D33" s="37"/>
      <c r="E33" s="31" t="s">
        <v>969</v>
      </c>
      <c r="F33" s="37"/>
      <c r="G33" s="37"/>
      <c r="H33" s="37"/>
      <c r="I33" s="37"/>
      <c r="J33" s="38"/>
    </row>
    <row r="34" ht="60">
      <c r="A34" s="29" t="s">
        <v>36</v>
      </c>
      <c r="B34" s="36"/>
      <c r="C34" s="37"/>
      <c r="D34" s="37"/>
      <c r="E34" s="39" t="s">
        <v>1040</v>
      </c>
      <c r="F34" s="37"/>
      <c r="G34" s="37"/>
      <c r="H34" s="37"/>
      <c r="I34" s="37"/>
      <c r="J34" s="38"/>
    </row>
    <row r="35">
      <c r="A35" s="29" t="s">
        <v>38</v>
      </c>
      <c r="B35" s="36"/>
      <c r="C35" s="37"/>
      <c r="D35" s="37"/>
      <c r="E35" s="44" t="s">
        <v>31</v>
      </c>
      <c r="F35" s="37"/>
      <c r="G35" s="37"/>
      <c r="H35" s="37"/>
      <c r="I35" s="37"/>
      <c r="J35" s="38"/>
    </row>
    <row r="36">
      <c r="A36" s="23" t="s">
        <v>26</v>
      </c>
      <c r="B36" s="24"/>
      <c r="C36" s="25" t="s">
        <v>262</v>
      </c>
      <c r="D36" s="26"/>
      <c r="E36" s="23" t="s">
        <v>979</v>
      </c>
      <c r="F36" s="26"/>
      <c r="G36" s="26"/>
      <c r="H36" s="26"/>
      <c r="I36" s="27">
        <f>SUMIFS(I37:I96,A37:A96,"P")</f>
        <v>0</v>
      </c>
      <c r="J36" s="28"/>
    </row>
    <row r="37" ht="30">
      <c r="A37" s="29" t="s">
        <v>29</v>
      </c>
      <c r="B37" s="29">
        <v>7</v>
      </c>
      <c r="C37" s="30" t="s">
        <v>1041</v>
      </c>
      <c r="D37" s="29" t="s">
        <v>31</v>
      </c>
      <c r="E37" s="31" t="s">
        <v>1042</v>
      </c>
      <c r="F37" s="32" t="s">
        <v>191</v>
      </c>
      <c r="G37" s="33">
        <v>116</v>
      </c>
      <c r="H37" s="34">
        <v>0</v>
      </c>
      <c r="I37" s="34">
        <f>ROUND(G37*H37,P4)</f>
        <v>0</v>
      </c>
      <c r="J37" s="29"/>
      <c r="O37" s="35">
        <f>I37*0.21</f>
        <v>0</v>
      </c>
      <c r="P37">
        <v>3</v>
      </c>
    </row>
    <row r="38" ht="345">
      <c r="A38" s="29" t="s">
        <v>34</v>
      </c>
      <c r="B38" s="36"/>
      <c r="C38" s="37"/>
      <c r="D38" s="37"/>
      <c r="E38" s="31" t="s">
        <v>1043</v>
      </c>
      <c r="F38" s="37"/>
      <c r="G38" s="37"/>
      <c r="H38" s="37"/>
      <c r="I38" s="37"/>
      <c r="J38" s="38"/>
    </row>
    <row r="39" ht="60">
      <c r="A39" s="29" t="s">
        <v>36</v>
      </c>
      <c r="B39" s="36"/>
      <c r="C39" s="37"/>
      <c r="D39" s="37"/>
      <c r="E39" s="39" t="s">
        <v>1044</v>
      </c>
      <c r="F39" s="37"/>
      <c r="G39" s="37"/>
      <c r="H39" s="37"/>
      <c r="I39" s="37"/>
      <c r="J39" s="38"/>
    </row>
    <row r="40">
      <c r="A40" s="29" t="s">
        <v>38</v>
      </c>
      <c r="B40" s="36"/>
      <c r="C40" s="37"/>
      <c r="D40" s="37"/>
      <c r="E40" s="44" t="s">
        <v>31</v>
      </c>
      <c r="F40" s="37"/>
      <c r="G40" s="37"/>
      <c r="H40" s="37"/>
      <c r="I40" s="37"/>
      <c r="J40" s="38"/>
    </row>
    <row r="41">
      <c r="A41" s="29" t="s">
        <v>29</v>
      </c>
      <c r="B41" s="29">
        <v>8</v>
      </c>
      <c r="C41" s="30" t="s">
        <v>1045</v>
      </c>
      <c r="D41" s="29" t="s">
        <v>31</v>
      </c>
      <c r="E41" s="31" t="s">
        <v>1046</v>
      </c>
      <c r="F41" s="32" t="s">
        <v>48</v>
      </c>
      <c r="G41" s="33">
        <v>3</v>
      </c>
      <c r="H41" s="34">
        <v>0</v>
      </c>
      <c r="I41" s="34">
        <f>ROUND(G41*H41,P4)</f>
        <v>0</v>
      </c>
      <c r="J41" s="29"/>
      <c r="O41" s="35">
        <f>I41*0.21</f>
        <v>0</v>
      </c>
      <c r="P41">
        <v>3</v>
      </c>
    </row>
    <row r="42" ht="45">
      <c r="A42" s="29" t="s">
        <v>34</v>
      </c>
      <c r="B42" s="36"/>
      <c r="C42" s="37"/>
      <c r="D42" s="37"/>
      <c r="E42" s="31" t="s">
        <v>1047</v>
      </c>
      <c r="F42" s="37"/>
      <c r="G42" s="37"/>
      <c r="H42" s="37"/>
      <c r="I42" s="37"/>
      <c r="J42" s="38"/>
    </row>
    <row r="43" ht="60">
      <c r="A43" s="29" t="s">
        <v>36</v>
      </c>
      <c r="B43" s="36"/>
      <c r="C43" s="37"/>
      <c r="D43" s="37"/>
      <c r="E43" s="39" t="s">
        <v>996</v>
      </c>
      <c r="F43" s="37"/>
      <c r="G43" s="37"/>
      <c r="H43" s="37"/>
      <c r="I43" s="37"/>
      <c r="J43" s="38"/>
    </row>
    <row r="44">
      <c r="A44" s="29" t="s">
        <v>38</v>
      </c>
      <c r="B44" s="36"/>
      <c r="C44" s="37"/>
      <c r="D44" s="37"/>
      <c r="E44" s="44" t="s">
        <v>31</v>
      </c>
      <c r="F44" s="37"/>
      <c r="G44" s="37"/>
      <c r="H44" s="37"/>
      <c r="I44" s="37"/>
      <c r="J44" s="38"/>
    </row>
    <row r="45">
      <c r="A45" s="29" t="s">
        <v>29</v>
      </c>
      <c r="B45" s="29">
        <v>9</v>
      </c>
      <c r="C45" s="30" t="s">
        <v>1048</v>
      </c>
      <c r="D45" s="29" t="s">
        <v>31</v>
      </c>
      <c r="E45" s="31" t="s">
        <v>1049</v>
      </c>
      <c r="F45" s="32" t="s">
        <v>48</v>
      </c>
      <c r="G45" s="33">
        <v>1</v>
      </c>
      <c r="H45" s="34">
        <v>0</v>
      </c>
      <c r="I45" s="34">
        <f>ROUND(G45*H45,P4)</f>
        <v>0</v>
      </c>
      <c r="J45" s="29"/>
      <c r="O45" s="35">
        <f>I45*0.21</f>
        <v>0</v>
      </c>
      <c r="P45">
        <v>3</v>
      </c>
    </row>
    <row r="46" ht="45">
      <c r="A46" s="29" t="s">
        <v>34</v>
      </c>
      <c r="B46" s="36"/>
      <c r="C46" s="37"/>
      <c r="D46" s="37"/>
      <c r="E46" s="31" t="s">
        <v>1047</v>
      </c>
      <c r="F46" s="37"/>
      <c r="G46" s="37"/>
      <c r="H46" s="37"/>
      <c r="I46" s="37"/>
      <c r="J46" s="38"/>
    </row>
    <row r="47" ht="60">
      <c r="A47" s="29" t="s">
        <v>36</v>
      </c>
      <c r="B47" s="36"/>
      <c r="C47" s="37"/>
      <c r="D47" s="37"/>
      <c r="E47" s="39" t="s">
        <v>37</v>
      </c>
      <c r="F47" s="37"/>
      <c r="G47" s="37"/>
      <c r="H47" s="37"/>
      <c r="I47" s="37"/>
      <c r="J47" s="38"/>
    </row>
    <row r="48">
      <c r="A48" s="29" t="s">
        <v>38</v>
      </c>
      <c r="B48" s="36"/>
      <c r="C48" s="37"/>
      <c r="D48" s="37"/>
      <c r="E48" s="44" t="s">
        <v>31</v>
      </c>
      <c r="F48" s="37"/>
      <c r="G48" s="37"/>
      <c r="H48" s="37"/>
      <c r="I48" s="37"/>
      <c r="J48" s="38"/>
    </row>
    <row r="49">
      <c r="A49" s="29" t="s">
        <v>29</v>
      </c>
      <c r="B49" s="29">
        <v>10</v>
      </c>
      <c r="C49" s="30" t="s">
        <v>1050</v>
      </c>
      <c r="D49" s="29" t="s">
        <v>31</v>
      </c>
      <c r="E49" s="31" t="s">
        <v>1051</v>
      </c>
      <c r="F49" s="32" t="s">
        <v>48</v>
      </c>
      <c r="G49" s="33">
        <v>1</v>
      </c>
      <c r="H49" s="34">
        <v>0</v>
      </c>
      <c r="I49" s="34">
        <f>ROUND(G49*H49,P4)</f>
        <v>0</v>
      </c>
      <c r="J49" s="29"/>
      <c r="O49" s="35">
        <f>I49*0.21</f>
        <v>0</v>
      </c>
      <c r="P49">
        <v>3</v>
      </c>
    </row>
    <row r="50" ht="45">
      <c r="A50" s="29" t="s">
        <v>34</v>
      </c>
      <c r="B50" s="36"/>
      <c r="C50" s="37"/>
      <c r="D50" s="37"/>
      <c r="E50" s="31" t="s">
        <v>1047</v>
      </c>
      <c r="F50" s="37"/>
      <c r="G50" s="37"/>
      <c r="H50" s="37"/>
      <c r="I50" s="37"/>
      <c r="J50" s="38"/>
    </row>
    <row r="51" ht="60">
      <c r="A51" s="29" t="s">
        <v>36</v>
      </c>
      <c r="B51" s="36"/>
      <c r="C51" s="37"/>
      <c r="D51" s="37"/>
      <c r="E51" s="39" t="s">
        <v>37</v>
      </c>
      <c r="F51" s="37"/>
      <c r="G51" s="37"/>
      <c r="H51" s="37"/>
      <c r="I51" s="37"/>
      <c r="J51" s="38"/>
    </row>
    <row r="52">
      <c r="A52" s="29" t="s">
        <v>38</v>
      </c>
      <c r="B52" s="36"/>
      <c r="C52" s="37"/>
      <c r="D52" s="37"/>
      <c r="E52" s="44" t="s">
        <v>31</v>
      </c>
      <c r="F52" s="37"/>
      <c r="G52" s="37"/>
      <c r="H52" s="37"/>
      <c r="I52" s="37"/>
      <c r="J52" s="38"/>
    </row>
    <row r="53">
      <c r="A53" s="29" t="s">
        <v>29</v>
      </c>
      <c r="B53" s="29">
        <v>11</v>
      </c>
      <c r="C53" s="30" t="s">
        <v>1052</v>
      </c>
      <c r="D53" s="29" t="s">
        <v>31</v>
      </c>
      <c r="E53" s="31" t="s">
        <v>1053</v>
      </c>
      <c r="F53" s="32" t="s">
        <v>48</v>
      </c>
      <c r="G53" s="33">
        <v>1</v>
      </c>
      <c r="H53" s="34">
        <v>0</v>
      </c>
      <c r="I53" s="34">
        <f>ROUND(G53*H53,P4)</f>
        <v>0</v>
      </c>
      <c r="J53" s="29"/>
      <c r="O53" s="35">
        <f>I53*0.21</f>
        <v>0</v>
      </c>
      <c r="P53">
        <v>3</v>
      </c>
    </row>
    <row r="54" ht="45">
      <c r="A54" s="29" t="s">
        <v>34</v>
      </c>
      <c r="B54" s="36"/>
      <c r="C54" s="37"/>
      <c r="D54" s="37"/>
      <c r="E54" s="31" t="s">
        <v>1047</v>
      </c>
      <c r="F54" s="37"/>
      <c r="G54" s="37"/>
      <c r="H54" s="37"/>
      <c r="I54" s="37"/>
      <c r="J54" s="38"/>
    </row>
    <row r="55" ht="60">
      <c r="A55" s="29" t="s">
        <v>36</v>
      </c>
      <c r="B55" s="36"/>
      <c r="C55" s="37"/>
      <c r="D55" s="37"/>
      <c r="E55" s="39" t="s">
        <v>37</v>
      </c>
      <c r="F55" s="37"/>
      <c r="G55" s="37"/>
      <c r="H55" s="37"/>
      <c r="I55" s="37"/>
      <c r="J55" s="38"/>
    </row>
    <row r="56">
      <c r="A56" s="29" t="s">
        <v>38</v>
      </c>
      <c r="B56" s="36"/>
      <c r="C56" s="37"/>
      <c r="D56" s="37"/>
      <c r="E56" s="44" t="s">
        <v>31</v>
      </c>
      <c r="F56" s="37"/>
      <c r="G56" s="37"/>
      <c r="H56" s="37"/>
      <c r="I56" s="37"/>
      <c r="J56" s="38"/>
    </row>
    <row r="57">
      <c r="A57" s="29" t="s">
        <v>29</v>
      </c>
      <c r="B57" s="29">
        <v>12</v>
      </c>
      <c r="C57" s="30" t="s">
        <v>1054</v>
      </c>
      <c r="D57" s="29" t="s">
        <v>31</v>
      </c>
      <c r="E57" s="31" t="s">
        <v>1055</v>
      </c>
      <c r="F57" s="32" t="s">
        <v>48</v>
      </c>
      <c r="G57" s="33">
        <v>3</v>
      </c>
      <c r="H57" s="34">
        <v>0</v>
      </c>
      <c r="I57" s="34">
        <f>ROUND(G57*H57,P4)</f>
        <v>0</v>
      </c>
      <c r="J57" s="29"/>
      <c r="O57" s="35">
        <f>I57*0.21</f>
        <v>0</v>
      </c>
      <c r="P57">
        <v>3</v>
      </c>
    </row>
    <row r="58" ht="45">
      <c r="A58" s="29" t="s">
        <v>34</v>
      </c>
      <c r="B58" s="36"/>
      <c r="C58" s="37"/>
      <c r="D58" s="37"/>
      <c r="E58" s="31" t="s">
        <v>1047</v>
      </c>
      <c r="F58" s="37"/>
      <c r="G58" s="37"/>
      <c r="H58" s="37"/>
      <c r="I58" s="37"/>
      <c r="J58" s="38"/>
    </row>
    <row r="59" ht="60">
      <c r="A59" s="29" t="s">
        <v>36</v>
      </c>
      <c r="B59" s="36"/>
      <c r="C59" s="37"/>
      <c r="D59" s="37"/>
      <c r="E59" s="39" t="s">
        <v>996</v>
      </c>
      <c r="F59" s="37"/>
      <c r="G59" s="37"/>
      <c r="H59" s="37"/>
      <c r="I59" s="37"/>
      <c r="J59" s="38"/>
    </row>
    <row r="60">
      <c r="A60" s="29" t="s">
        <v>38</v>
      </c>
      <c r="B60" s="36"/>
      <c r="C60" s="37"/>
      <c r="D60" s="37"/>
      <c r="E60" s="44" t="s">
        <v>31</v>
      </c>
      <c r="F60" s="37"/>
      <c r="G60" s="37"/>
      <c r="H60" s="37"/>
      <c r="I60" s="37"/>
      <c r="J60" s="38"/>
    </row>
    <row r="61">
      <c r="A61" s="29" t="s">
        <v>29</v>
      </c>
      <c r="B61" s="29">
        <v>13</v>
      </c>
      <c r="C61" s="30" t="s">
        <v>1056</v>
      </c>
      <c r="D61" s="29" t="s">
        <v>31</v>
      </c>
      <c r="E61" s="31" t="s">
        <v>1057</v>
      </c>
      <c r="F61" s="32" t="s">
        <v>48</v>
      </c>
      <c r="G61" s="33">
        <v>3</v>
      </c>
      <c r="H61" s="34">
        <v>0</v>
      </c>
      <c r="I61" s="34">
        <f>ROUND(G61*H61,P4)</f>
        <v>0</v>
      </c>
      <c r="J61" s="29"/>
      <c r="O61" s="35">
        <f>I61*0.21</f>
        <v>0</v>
      </c>
      <c r="P61">
        <v>3</v>
      </c>
    </row>
    <row r="62" ht="45">
      <c r="A62" s="29" t="s">
        <v>34</v>
      </c>
      <c r="B62" s="36"/>
      <c r="C62" s="37"/>
      <c r="D62" s="37"/>
      <c r="E62" s="31" t="s">
        <v>1047</v>
      </c>
      <c r="F62" s="37"/>
      <c r="G62" s="37"/>
      <c r="H62" s="37"/>
      <c r="I62" s="37"/>
      <c r="J62" s="38"/>
    </row>
    <row r="63" ht="60">
      <c r="A63" s="29" t="s">
        <v>36</v>
      </c>
      <c r="B63" s="36"/>
      <c r="C63" s="37"/>
      <c r="D63" s="37"/>
      <c r="E63" s="39" t="s">
        <v>996</v>
      </c>
      <c r="F63" s="37"/>
      <c r="G63" s="37"/>
      <c r="H63" s="37"/>
      <c r="I63" s="37"/>
      <c r="J63" s="38"/>
    </row>
    <row r="64">
      <c r="A64" s="29" t="s">
        <v>38</v>
      </c>
      <c r="B64" s="36"/>
      <c r="C64" s="37"/>
      <c r="D64" s="37"/>
      <c r="E64" s="44" t="s">
        <v>31</v>
      </c>
      <c r="F64" s="37"/>
      <c r="G64" s="37"/>
      <c r="H64" s="37"/>
      <c r="I64" s="37"/>
      <c r="J64" s="38"/>
    </row>
    <row r="65">
      <c r="A65" s="29" t="s">
        <v>29</v>
      </c>
      <c r="B65" s="29">
        <v>14</v>
      </c>
      <c r="C65" s="30" t="s">
        <v>1058</v>
      </c>
      <c r="D65" s="29" t="s">
        <v>31</v>
      </c>
      <c r="E65" s="31" t="s">
        <v>1059</v>
      </c>
      <c r="F65" s="32" t="s">
        <v>48</v>
      </c>
      <c r="G65" s="33">
        <v>1</v>
      </c>
      <c r="H65" s="34">
        <v>0</v>
      </c>
      <c r="I65" s="34">
        <f>ROUND(G65*H65,P4)</f>
        <v>0</v>
      </c>
      <c r="J65" s="29"/>
      <c r="O65" s="35">
        <f>I65*0.21</f>
        <v>0</v>
      </c>
      <c r="P65">
        <v>3</v>
      </c>
    </row>
    <row r="66" ht="45">
      <c r="A66" s="29" t="s">
        <v>34</v>
      </c>
      <c r="B66" s="36"/>
      <c r="C66" s="37"/>
      <c r="D66" s="37"/>
      <c r="E66" s="31" t="s">
        <v>1047</v>
      </c>
      <c r="F66" s="37"/>
      <c r="G66" s="37"/>
      <c r="H66" s="37"/>
      <c r="I66" s="37"/>
      <c r="J66" s="38"/>
    </row>
    <row r="67" ht="60">
      <c r="A67" s="29" t="s">
        <v>36</v>
      </c>
      <c r="B67" s="36"/>
      <c r="C67" s="37"/>
      <c r="D67" s="37"/>
      <c r="E67" s="39" t="s">
        <v>37</v>
      </c>
      <c r="F67" s="37"/>
      <c r="G67" s="37"/>
      <c r="H67" s="37"/>
      <c r="I67" s="37"/>
      <c r="J67" s="38"/>
    </row>
    <row r="68">
      <c r="A68" s="29" t="s">
        <v>38</v>
      </c>
      <c r="B68" s="36"/>
      <c r="C68" s="37"/>
      <c r="D68" s="37"/>
      <c r="E68" s="44" t="s">
        <v>31</v>
      </c>
      <c r="F68" s="37"/>
      <c r="G68" s="37"/>
      <c r="H68" s="37"/>
      <c r="I68" s="37"/>
      <c r="J68" s="38"/>
    </row>
    <row r="69">
      <c r="A69" s="29" t="s">
        <v>29</v>
      </c>
      <c r="B69" s="29">
        <v>15</v>
      </c>
      <c r="C69" s="30" t="s">
        <v>1060</v>
      </c>
      <c r="D69" s="29" t="s">
        <v>31</v>
      </c>
      <c r="E69" s="31" t="s">
        <v>1061</v>
      </c>
      <c r="F69" s="32" t="s">
        <v>48</v>
      </c>
      <c r="G69" s="33">
        <v>1</v>
      </c>
      <c r="H69" s="34">
        <v>0</v>
      </c>
      <c r="I69" s="34">
        <f>ROUND(G69*H69,P4)</f>
        <v>0</v>
      </c>
      <c r="J69" s="29"/>
      <c r="O69" s="35">
        <f>I69*0.21</f>
        <v>0</v>
      </c>
      <c r="P69">
        <v>3</v>
      </c>
    </row>
    <row r="70" ht="45">
      <c r="A70" s="29" t="s">
        <v>34</v>
      </c>
      <c r="B70" s="36"/>
      <c r="C70" s="37"/>
      <c r="D70" s="37"/>
      <c r="E70" s="31" t="s">
        <v>1047</v>
      </c>
      <c r="F70" s="37"/>
      <c r="G70" s="37"/>
      <c r="H70" s="37"/>
      <c r="I70" s="37"/>
      <c r="J70" s="38"/>
    </row>
    <row r="71" ht="60">
      <c r="A71" s="29" t="s">
        <v>36</v>
      </c>
      <c r="B71" s="36"/>
      <c r="C71" s="37"/>
      <c r="D71" s="37"/>
      <c r="E71" s="39" t="s">
        <v>37</v>
      </c>
      <c r="F71" s="37"/>
      <c r="G71" s="37"/>
      <c r="H71" s="37"/>
      <c r="I71" s="37"/>
      <c r="J71" s="38"/>
    </row>
    <row r="72">
      <c r="A72" s="29" t="s">
        <v>38</v>
      </c>
      <c r="B72" s="36"/>
      <c r="C72" s="37"/>
      <c r="D72" s="37"/>
      <c r="E72" s="44" t="s">
        <v>31</v>
      </c>
      <c r="F72" s="37"/>
      <c r="G72" s="37"/>
      <c r="H72" s="37"/>
      <c r="I72" s="37"/>
      <c r="J72" s="38"/>
    </row>
    <row r="73" ht="30">
      <c r="A73" s="29" t="s">
        <v>29</v>
      </c>
      <c r="B73" s="29">
        <v>16</v>
      </c>
      <c r="C73" s="30" t="s">
        <v>1062</v>
      </c>
      <c r="D73" s="29" t="s">
        <v>31</v>
      </c>
      <c r="E73" s="31" t="s">
        <v>1063</v>
      </c>
      <c r="F73" s="32" t="s">
        <v>42</v>
      </c>
      <c r="G73" s="33">
        <v>1</v>
      </c>
      <c r="H73" s="34">
        <v>0</v>
      </c>
      <c r="I73" s="34">
        <f>ROUND(G73*H73,P4)</f>
        <v>0</v>
      </c>
      <c r="J73" s="29"/>
      <c r="O73" s="35">
        <f>I73*0.21</f>
        <v>0</v>
      </c>
      <c r="P73">
        <v>3</v>
      </c>
    </row>
    <row r="74">
      <c r="A74" s="29" t="s">
        <v>34</v>
      </c>
      <c r="B74" s="36"/>
      <c r="C74" s="37"/>
      <c r="D74" s="37"/>
      <c r="E74" s="44" t="s">
        <v>31</v>
      </c>
      <c r="F74" s="37"/>
      <c r="G74" s="37"/>
      <c r="H74" s="37"/>
      <c r="I74" s="37"/>
      <c r="J74" s="38"/>
    </row>
    <row r="75" ht="60">
      <c r="A75" s="29" t="s">
        <v>36</v>
      </c>
      <c r="B75" s="36"/>
      <c r="C75" s="37"/>
      <c r="D75" s="37"/>
      <c r="E75" s="39" t="s">
        <v>37</v>
      </c>
      <c r="F75" s="37"/>
      <c r="G75" s="37"/>
      <c r="H75" s="37"/>
      <c r="I75" s="37"/>
      <c r="J75" s="38"/>
    </row>
    <row r="76">
      <c r="A76" s="29" t="s">
        <v>38</v>
      </c>
      <c r="B76" s="36"/>
      <c r="C76" s="37"/>
      <c r="D76" s="37"/>
      <c r="E76" s="44" t="s">
        <v>31</v>
      </c>
      <c r="F76" s="37"/>
      <c r="G76" s="37"/>
      <c r="H76" s="37"/>
      <c r="I76" s="37"/>
      <c r="J76" s="38"/>
    </row>
    <row r="77">
      <c r="A77" s="29" t="s">
        <v>29</v>
      </c>
      <c r="B77" s="29">
        <v>17</v>
      </c>
      <c r="C77" s="30" t="s">
        <v>1064</v>
      </c>
      <c r="D77" s="29" t="s">
        <v>31</v>
      </c>
      <c r="E77" s="31" t="s">
        <v>1065</v>
      </c>
      <c r="F77" s="32" t="s">
        <v>191</v>
      </c>
      <c r="G77" s="33">
        <v>116</v>
      </c>
      <c r="H77" s="34">
        <v>0</v>
      </c>
      <c r="I77" s="34">
        <f>ROUND(G77*H77,P4)</f>
        <v>0</v>
      </c>
      <c r="J77" s="29"/>
      <c r="O77" s="35">
        <f>I77*0.21</f>
        <v>0</v>
      </c>
      <c r="P77">
        <v>3</v>
      </c>
    </row>
    <row r="78" ht="75">
      <c r="A78" s="29" t="s">
        <v>34</v>
      </c>
      <c r="B78" s="36"/>
      <c r="C78" s="37"/>
      <c r="D78" s="37"/>
      <c r="E78" s="31" t="s">
        <v>1009</v>
      </c>
      <c r="F78" s="37"/>
      <c r="G78" s="37"/>
      <c r="H78" s="37"/>
      <c r="I78" s="37"/>
      <c r="J78" s="38"/>
    </row>
    <row r="79" ht="60">
      <c r="A79" s="29" t="s">
        <v>36</v>
      </c>
      <c r="B79" s="36"/>
      <c r="C79" s="37"/>
      <c r="D79" s="37"/>
      <c r="E79" s="39" t="s">
        <v>1044</v>
      </c>
      <c r="F79" s="37"/>
      <c r="G79" s="37"/>
      <c r="H79" s="37"/>
      <c r="I79" s="37"/>
      <c r="J79" s="38"/>
    </row>
    <row r="80">
      <c r="A80" s="29" t="s">
        <v>38</v>
      </c>
      <c r="B80" s="36"/>
      <c r="C80" s="37"/>
      <c r="D80" s="37"/>
      <c r="E80" s="44" t="s">
        <v>31</v>
      </c>
      <c r="F80" s="37"/>
      <c r="G80" s="37"/>
      <c r="H80" s="37"/>
      <c r="I80" s="37"/>
      <c r="J80" s="38"/>
    </row>
    <row r="81">
      <c r="A81" s="29" t="s">
        <v>29</v>
      </c>
      <c r="B81" s="29">
        <v>18</v>
      </c>
      <c r="C81" s="30" t="s">
        <v>1066</v>
      </c>
      <c r="D81" s="29" t="s">
        <v>31</v>
      </c>
      <c r="E81" s="31" t="s">
        <v>1067</v>
      </c>
      <c r="F81" s="32" t="s">
        <v>191</v>
      </c>
      <c r="G81" s="33">
        <v>116</v>
      </c>
      <c r="H81" s="34">
        <v>0</v>
      </c>
      <c r="I81" s="34">
        <f>ROUND(G81*H81,P4)</f>
        <v>0</v>
      </c>
      <c r="J81" s="29"/>
      <c r="O81" s="35">
        <f>I81*0.21</f>
        <v>0</v>
      </c>
      <c r="P81">
        <v>3</v>
      </c>
    </row>
    <row r="82" ht="30">
      <c r="A82" s="29" t="s">
        <v>34</v>
      </c>
      <c r="B82" s="36"/>
      <c r="C82" s="37"/>
      <c r="D82" s="37"/>
      <c r="E82" s="31" t="s">
        <v>1068</v>
      </c>
      <c r="F82" s="37"/>
      <c r="G82" s="37"/>
      <c r="H82" s="37"/>
      <c r="I82" s="37"/>
      <c r="J82" s="38"/>
    </row>
    <row r="83" ht="60">
      <c r="A83" s="29" t="s">
        <v>36</v>
      </c>
      <c r="B83" s="36"/>
      <c r="C83" s="37"/>
      <c r="D83" s="37"/>
      <c r="E83" s="39" t="s">
        <v>1044</v>
      </c>
      <c r="F83" s="37"/>
      <c r="G83" s="37"/>
      <c r="H83" s="37"/>
      <c r="I83" s="37"/>
      <c r="J83" s="38"/>
    </row>
    <row r="84">
      <c r="A84" s="29" t="s">
        <v>38</v>
      </c>
      <c r="B84" s="36"/>
      <c r="C84" s="37"/>
      <c r="D84" s="37"/>
      <c r="E84" s="44" t="s">
        <v>31</v>
      </c>
      <c r="F84" s="37"/>
      <c r="G84" s="37"/>
      <c r="H84" s="37"/>
      <c r="I84" s="37"/>
      <c r="J84" s="38"/>
    </row>
    <row r="85">
      <c r="A85" s="29" t="s">
        <v>29</v>
      </c>
      <c r="B85" s="29">
        <v>19</v>
      </c>
      <c r="C85" s="30" t="s">
        <v>1069</v>
      </c>
      <c r="D85" s="29" t="s">
        <v>31</v>
      </c>
      <c r="E85" s="31" t="s">
        <v>1070</v>
      </c>
      <c r="F85" s="32" t="s">
        <v>191</v>
      </c>
      <c r="G85" s="33">
        <v>116</v>
      </c>
      <c r="H85" s="34">
        <v>0</v>
      </c>
      <c r="I85" s="34">
        <f>ROUND(G85*H85,P4)</f>
        <v>0</v>
      </c>
      <c r="J85" s="29"/>
      <c r="O85" s="35">
        <f>I85*0.21</f>
        <v>0</v>
      </c>
      <c r="P85">
        <v>3</v>
      </c>
    </row>
    <row r="86">
      <c r="A86" s="29" t="s">
        <v>34</v>
      </c>
      <c r="B86" s="36"/>
      <c r="C86" s="37"/>
      <c r="D86" s="37"/>
      <c r="E86" s="44" t="s">
        <v>31</v>
      </c>
      <c r="F86" s="37"/>
      <c r="G86" s="37"/>
      <c r="H86" s="37"/>
      <c r="I86" s="37"/>
      <c r="J86" s="38"/>
    </row>
    <row r="87" ht="60">
      <c r="A87" s="29" t="s">
        <v>36</v>
      </c>
      <c r="B87" s="36"/>
      <c r="C87" s="37"/>
      <c r="D87" s="37"/>
      <c r="E87" s="39" t="s">
        <v>1044</v>
      </c>
      <c r="F87" s="37"/>
      <c r="G87" s="37"/>
      <c r="H87" s="37"/>
      <c r="I87" s="37"/>
      <c r="J87" s="38"/>
    </row>
    <row r="88">
      <c r="A88" s="29" t="s">
        <v>38</v>
      </c>
      <c r="B88" s="36"/>
      <c r="C88" s="37"/>
      <c r="D88" s="37"/>
      <c r="E88" s="44" t="s">
        <v>31</v>
      </c>
      <c r="F88" s="37"/>
      <c r="G88" s="37"/>
      <c r="H88" s="37"/>
      <c r="I88" s="37"/>
      <c r="J88" s="38"/>
    </row>
    <row r="89">
      <c r="A89" s="29" t="s">
        <v>29</v>
      </c>
      <c r="B89" s="29">
        <v>20</v>
      </c>
      <c r="C89" s="30" t="s">
        <v>1071</v>
      </c>
      <c r="D89" s="29" t="s">
        <v>31</v>
      </c>
      <c r="E89" s="31" t="s">
        <v>1072</v>
      </c>
      <c r="F89" s="32" t="s">
        <v>191</v>
      </c>
      <c r="G89" s="33">
        <v>116</v>
      </c>
      <c r="H89" s="34">
        <v>0</v>
      </c>
      <c r="I89" s="34">
        <f>ROUND(G89*H89,P4)</f>
        <v>0</v>
      </c>
      <c r="J89" s="29"/>
      <c r="O89" s="35">
        <f>I89*0.21</f>
        <v>0</v>
      </c>
      <c r="P89">
        <v>3</v>
      </c>
    </row>
    <row r="90">
      <c r="A90" s="29" t="s">
        <v>34</v>
      </c>
      <c r="B90" s="36"/>
      <c r="C90" s="37"/>
      <c r="D90" s="37"/>
      <c r="E90" s="44" t="s">
        <v>31</v>
      </c>
      <c r="F90" s="37"/>
      <c r="G90" s="37"/>
      <c r="H90" s="37"/>
      <c r="I90" s="37"/>
      <c r="J90" s="38"/>
    </row>
    <row r="91" ht="60">
      <c r="A91" s="29" t="s">
        <v>36</v>
      </c>
      <c r="B91" s="36"/>
      <c r="C91" s="37"/>
      <c r="D91" s="37"/>
      <c r="E91" s="39" t="s">
        <v>1044</v>
      </c>
      <c r="F91" s="37"/>
      <c r="G91" s="37"/>
      <c r="H91" s="37"/>
      <c r="I91" s="37"/>
      <c r="J91" s="38"/>
    </row>
    <row r="92">
      <c r="A92" s="29" t="s">
        <v>38</v>
      </c>
      <c r="B92" s="36"/>
      <c r="C92" s="37"/>
      <c r="D92" s="37"/>
      <c r="E92" s="44" t="s">
        <v>31</v>
      </c>
      <c r="F92" s="37"/>
      <c r="G92" s="37"/>
      <c r="H92" s="37"/>
      <c r="I92" s="37"/>
      <c r="J92" s="38"/>
    </row>
    <row r="93">
      <c r="A93" s="29" t="s">
        <v>29</v>
      </c>
      <c r="B93" s="29">
        <v>21</v>
      </c>
      <c r="C93" s="30" t="s">
        <v>1073</v>
      </c>
      <c r="D93" s="29" t="s">
        <v>31</v>
      </c>
      <c r="E93" s="31" t="s">
        <v>1074</v>
      </c>
      <c r="F93" s="32" t="s">
        <v>48</v>
      </c>
      <c r="G93" s="33">
        <v>3</v>
      </c>
      <c r="H93" s="34">
        <v>0</v>
      </c>
      <c r="I93" s="34">
        <f>ROUND(G93*H93,P4)</f>
        <v>0</v>
      </c>
      <c r="J93" s="29"/>
      <c r="O93" s="35">
        <f>I93*0.21</f>
        <v>0</v>
      </c>
      <c r="P93">
        <v>3</v>
      </c>
    </row>
    <row r="94" ht="30">
      <c r="A94" s="29" t="s">
        <v>34</v>
      </c>
      <c r="B94" s="36"/>
      <c r="C94" s="37"/>
      <c r="D94" s="37"/>
      <c r="E94" s="31" t="s">
        <v>1075</v>
      </c>
      <c r="F94" s="37"/>
      <c r="G94" s="37"/>
      <c r="H94" s="37"/>
      <c r="I94" s="37"/>
      <c r="J94" s="38"/>
    </row>
    <row r="95" ht="60">
      <c r="A95" s="29" t="s">
        <v>36</v>
      </c>
      <c r="B95" s="36"/>
      <c r="C95" s="37"/>
      <c r="D95" s="37"/>
      <c r="E95" s="39" t="s">
        <v>996</v>
      </c>
      <c r="F95" s="37"/>
      <c r="G95" s="37"/>
      <c r="H95" s="37"/>
      <c r="I95" s="37"/>
      <c r="J95" s="38"/>
    </row>
    <row r="96">
      <c r="A96" s="29" t="s">
        <v>38</v>
      </c>
      <c r="B96" s="40"/>
      <c r="C96" s="41"/>
      <c r="D96" s="41"/>
      <c r="E96" s="42" t="s">
        <v>31</v>
      </c>
      <c r="F96" s="41"/>
      <c r="G96" s="41"/>
      <c r="H96" s="41"/>
      <c r="I96" s="41"/>
      <c r="J96" s="43"/>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121</v>
      </c>
      <c r="I3" s="16">
        <f>SUMIFS(I9:I37,A9:A37,"SD")</f>
        <v>0</v>
      </c>
      <c r="J3" s="9"/>
      <c r="O3">
        <v>0</v>
      </c>
      <c r="P3">
        <v>2</v>
      </c>
    </row>
    <row r="4">
      <c r="A4" s="10" t="s">
        <v>8</v>
      </c>
      <c r="B4" s="11" t="s">
        <v>9</v>
      </c>
      <c r="C4" s="12" t="s">
        <v>10</v>
      </c>
      <c r="D4" s="13"/>
      <c r="E4" s="14" t="s">
        <v>11</v>
      </c>
      <c r="F4" s="7"/>
      <c r="G4" s="7"/>
      <c r="H4" s="7"/>
      <c r="I4" s="7"/>
      <c r="J4" s="9"/>
      <c r="O4">
        <v>0.14999999999999999</v>
      </c>
      <c r="P4">
        <v>2</v>
      </c>
    </row>
    <row r="5">
      <c r="A5" s="10" t="s">
        <v>12</v>
      </c>
      <c r="B5" s="11" t="s">
        <v>13</v>
      </c>
      <c r="C5" s="12" t="s">
        <v>121</v>
      </c>
      <c r="D5" s="13"/>
      <c r="E5" s="14" t="s">
        <v>122</v>
      </c>
      <c r="F5" s="7"/>
      <c r="G5" s="7"/>
      <c r="H5" s="7"/>
      <c r="I5" s="7"/>
      <c r="J5" s="9"/>
      <c r="O5">
        <v>0.20999999999999999</v>
      </c>
    </row>
    <row r="6">
      <c r="A6" s="17" t="s">
        <v>15</v>
      </c>
      <c r="B6" s="18" t="s">
        <v>16</v>
      </c>
      <c r="C6" s="19" t="s">
        <v>17</v>
      </c>
      <c r="D6" s="19" t="s">
        <v>18</v>
      </c>
      <c r="E6" s="19" t="s">
        <v>19</v>
      </c>
      <c r="F6" s="19" t="s">
        <v>20</v>
      </c>
      <c r="G6" s="19" t="s">
        <v>21</v>
      </c>
      <c r="H6" s="19" t="s">
        <v>22</v>
      </c>
      <c r="I6" s="19"/>
      <c r="J6" s="20" t="s">
        <v>23</v>
      </c>
    </row>
    <row r="7">
      <c r="A7" s="17"/>
      <c r="B7" s="18"/>
      <c r="C7" s="19"/>
      <c r="D7" s="19"/>
      <c r="E7" s="19"/>
      <c r="F7" s="19"/>
      <c r="G7" s="19"/>
      <c r="H7" s="19" t="s">
        <v>24</v>
      </c>
      <c r="I7" s="19" t="s">
        <v>25</v>
      </c>
      <c r="J7" s="20"/>
    </row>
    <row r="8">
      <c r="A8" s="21">
        <v>0</v>
      </c>
      <c r="B8" s="18">
        <v>1</v>
      </c>
      <c r="C8" s="22">
        <v>2</v>
      </c>
      <c r="D8" s="19">
        <v>3</v>
      </c>
      <c r="E8" s="22">
        <v>4</v>
      </c>
      <c r="F8" s="19">
        <v>5</v>
      </c>
      <c r="G8" s="19">
        <v>6</v>
      </c>
      <c r="H8" s="19">
        <v>7</v>
      </c>
      <c r="I8" s="22">
        <v>8</v>
      </c>
      <c r="J8" s="20">
        <v>9</v>
      </c>
    </row>
    <row r="9">
      <c r="A9" s="23" t="s">
        <v>26</v>
      </c>
      <c r="B9" s="24"/>
      <c r="C9" s="25" t="s">
        <v>27</v>
      </c>
      <c r="D9" s="26"/>
      <c r="E9" s="23" t="s">
        <v>28</v>
      </c>
      <c r="F9" s="26"/>
      <c r="G9" s="26"/>
      <c r="H9" s="26"/>
      <c r="I9" s="27">
        <f>SUMIFS(I10:I37,A10:A37,"P")</f>
        <v>0</v>
      </c>
      <c r="J9" s="28"/>
    </row>
    <row r="10">
      <c r="A10" s="29" t="s">
        <v>29</v>
      </c>
      <c r="B10" s="29">
        <v>1</v>
      </c>
      <c r="C10" s="30" t="s">
        <v>108</v>
      </c>
      <c r="D10" s="29" t="s">
        <v>31</v>
      </c>
      <c r="E10" s="31" t="s">
        <v>109</v>
      </c>
      <c r="F10" s="32" t="s">
        <v>110</v>
      </c>
      <c r="G10" s="33">
        <v>214.38</v>
      </c>
      <c r="H10" s="34">
        <v>0</v>
      </c>
      <c r="I10" s="34">
        <f>ROUND(G10*H10,P4)</f>
        <v>0</v>
      </c>
      <c r="J10" s="29"/>
      <c r="O10" s="35">
        <f>I10*0.21</f>
        <v>0</v>
      </c>
      <c r="P10">
        <v>3</v>
      </c>
    </row>
    <row r="11">
      <c r="A11" s="29" t="s">
        <v>34</v>
      </c>
      <c r="B11" s="36"/>
      <c r="C11" s="37"/>
      <c r="D11" s="37"/>
      <c r="E11" s="44" t="s">
        <v>31</v>
      </c>
      <c r="F11" s="37"/>
      <c r="G11" s="37"/>
      <c r="H11" s="37"/>
      <c r="I11" s="37"/>
      <c r="J11" s="38"/>
    </row>
    <row r="12" ht="225">
      <c r="A12" s="29" t="s">
        <v>36</v>
      </c>
      <c r="B12" s="36"/>
      <c r="C12" s="37"/>
      <c r="D12" s="37"/>
      <c r="E12" s="39" t="s">
        <v>123</v>
      </c>
      <c r="F12" s="37"/>
      <c r="G12" s="37"/>
      <c r="H12" s="37"/>
      <c r="I12" s="37"/>
      <c r="J12" s="38"/>
    </row>
    <row r="13" ht="30">
      <c r="A13" s="29" t="s">
        <v>38</v>
      </c>
      <c r="B13" s="36"/>
      <c r="C13" s="37"/>
      <c r="D13" s="37"/>
      <c r="E13" s="31" t="s">
        <v>112</v>
      </c>
      <c r="F13" s="37"/>
      <c r="G13" s="37"/>
      <c r="H13" s="37"/>
      <c r="I13" s="37"/>
      <c r="J13" s="38"/>
    </row>
    <row r="14" ht="30">
      <c r="A14" s="29" t="s">
        <v>29</v>
      </c>
      <c r="B14" s="29">
        <v>2</v>
      </c>
      <c r="C14" s="30" t="s">
        <v>61</v>
      </c>
      <c r="D14" s="29" t="s">
        <v>62</v>
      </c>
      <c r="E14" s="31" t="s">
        <v>63</v>
      </c>
      <c r="F14" s="32" t="s">
        <v>64</v>
      </c>
      <c r="G14" s="33">
        <v>318.04000000000002</v>
      </c>
      <c r="H14" s="34">
        <v>0</v>
      </c>
      <c r="I14" s="34">
        <f>ROUND(G14*H14,P4)</f>
        <v>0</v>
      </c>
      <c r="J14" s="29"/>
      <c r="O14" s="35">
        <f>I14*0.21</f>
        <v>0</v>
      </c>
      <c r="P14">
        <v>3</v>
      </c>
    </row>
    <row r="15">
      <c r="A15" s="29" t="s">
        <v>34</v>
      </c>
      <c r="B15" s="36"/>
      <c r="C15" s="37"/>
      <c r="D15" s="37"/>
      <c r="E15" s="31" t="s">
        <v>65</v>
      </c>
      <c r="F15" s="37"/>
      <c r="G15" s="37"/>
      <c r="H15" s="37"/>
      <c r="I15" s="37"/>
      <c r="J15" s="38"/>
    </row>
    <row r="16" ht="105">
      <c r="A16" s="29" t="s">
        <v>36</v>
      </c>
      <c r="B16" s="36"/>
      <c r="C16" s="37"/>
      <c r="D16" s="37"/>
      <c r="E16" s="39" t="s">
        <v>124</v>
      </c>
      <c r="F16" s="37"/>
      <c r="G16" s="37"/>
      <c r="H16" s="37"/>
      <c r="I16" s="37"/>
      <c r="J16" s="38"/>
    </row>
    <row r="17" ht="165">
      <c r="A17" s="29" t="s">
        <v>38</v>
      </c>
      <c r="B17" s="36"/>
      <c r="C17" s="37"/>
      <c r="D17" s="37"/>
      <c r="E17" s="31" t="s">
        <v>67</v>
      </c>
      <c r="F17" s="37"/>
      <c r="G17" s="37"/>
      <c r="H17" s="37"/>
      <c r="I17" s="37"/>
      <c r="J17" s="38"/>
    </row>
    <row r="18">
      <c r="A18" s="29" t="s">
        <v>29</v>
      </c>
      <c r="B18" s="29">
        <v>3</v>
      </c>
      <c r="C18" s="30" t="s">
        <v>74</v>
      </c>
      <c r="D18" s="29" t="s">
        <v>31</v>
      </c>
      <c r="E18" s="31" t="s">
        <v>75</v>
      </c>
      <c r="F18" s="32" t="s">
        <v>33</v>
      </c>
      <c r="G18" s="33">
        <v>1</v>
      </c>
      <c r="H18" s="34">
        <v>0</v>
      </c>
      <c r="I18" s="34">
        <f>ROUND(G18*H18,P4)</f>
        <v>0</v>
      </c>
      <c r="J18" s="29"/>
      <c r="O18" s="35">
        <f>I18*0.21</f>
        <v>0</v>
      </c>
      <c r="P18">
        <v>3</v>
      </c>
    </row>
    <row r="19">
      <c r="A19" s="29" t="s">
        <v>34</v>
      </c>
      <c r="B19" s="36"/>
      <c r="C19" s="37"/>
      <c r="D19" s="37"/>
      <c r="E19" s="44" t="s">
        <v>31</v>
      </c>
      <c r="F19" s="37"/>
      <c r="G19" s="37"/>
      <c r="H19" s="37"/>
      <c r="I19" s="37"/>
      <c r="J19" s="38"/>
    </row>
    <row r="20" ht="225">
      <c r="A20" s="29" t="s">
        <v>36</v>
      </c>
      <c r="B20" s="36"/>
      <c r="C20" s="37"/>
      <c r="D20" s="37"/>
      <c r="E20" s="39" t="s">
        <v>125</v>
      </c>
      <c r="F20" s="37"/>
      <c r="G20" s="37"/>
      <c r="H20" s="37"/>
      <c r="I20" s="37"/>
      <c r="J20" s="38"/>
    </row>
    <row r="21" ht="30">
      <c r="A21" s="29" t="s">
        <v>38</v>
      </c>
      <c r="B21" s="36"/>
      <c r="C21" s="37"/>
      <c r="D21" s="37"/>
      <c r="E21" s="31" t="s">
        <v>78</v>
      </c>
      <c r="F21" s="37"/>
      <c r="G21" s="37"/>
      <c r="H21" s="37"/>
      <c r="I21" s="37"/>
      <c r="J21" s="38"/>
    </row>
    <row r="22">
      <c r="A22" s="29" t="s">
        <v>29</v>
      </c>
      <c r="B22" s="29">
        <v>4</v>
      </c>
      <c r="C22" s="30" t="s">
        <v>115</v>
      </c>
      <c r="D22" s="29" t="s">
        <v>31</v>
      </c>
      <c r="E22" s="31" t="s">
        <v>116</v>
      </c>
      <c r="F22" s="32" t="s">
        <v>33</v>
      </c>
      <c r="G22" s="33">
        <v>1</v>
      </c>
      <c r="H22" s="34">
        <v>0</v>
      </c>
      <c r="I22" s="34">
        <f>ROUND(G22*H22,P4)</f>
        <v>0</v>
      </c>
      <c r="J22" s="29"/>
      <c r="O22" s="35">
        <f>I22*0.21</f>
        <v>0</v>
      </c>
      <c r="P22">
        <v>3</v>
      </c>
    </row>
    <row r="23">
      <c r="A23" s="29" t="s">
        <v>34</v>
      </c>
      <c r="B23" s="36"/>
      <c r="C23" s="37"/>
      <c r="D23" s="37"/>
      <c r="E23" s="44" t="s">
        <v>31</v>
      </c>
      <c r="F23" s="37"/>
      <c r="G23" s="37"/>
      <c r="H23" s="37"/>
      <c r="I23" s="37"/>
      <c r="J23" s="38"/>
    </row>
    <row r="24" ht="210">
      <c r="A24" s="29" t="s">
        <v>36</v>
      </c>
      <c r="B24" s="36"/>
      <c r="C24" s="37"/>
      <c r="D24" s="37"/>
      <c r="E24" s="39" t="s">
        <v>126</v>
      </c>
      <c r="F24" s="37"/>
      <c r="G24" s="37"/>
      <c r="H24" s="37"/>
      <c r="I24" s="37"/>
      <c r="J24" s="38"/>
    </row>
    <row r="25" ht="30">
      <c r="A25" s="29" t="s">
        <v>38</v>
      </c>
      <c r="B25" s="36"/>
      <c r="C25" s="37"/>
      <c r="D25" s="37"/>
      <c r="E25" s="31" t="s">
        <v>82</v>
      </c>
      <c r="F25" s="37"/>
      <c r="G25" s="37"/>
      <c r="H25" s="37"/>
      <c r="I25" s="37"/>
      <c r="J25" s="38"/>
    </row>
    <row r="26">
      <c r="A26" s="29" t="s">
        <v>29</v>
      </c>
      <c r="B26" s="29">
        <v>5</v>
      </c>
      <c r="C26" s="30" t="s">
        <v>90</v>
      </c>
      <c r="D26" s="29" t="s">
        <v>31</v>
      </c>
      <c r="E26" s="31" t="s">
        <v>91</v>
      </c>
      <c r="F26" s="32" t="s">
        <v>33</v>
      </c>
      <c r="G26" s="33">
        <v>1</v>
      </c>
      <c r="H26" s="34">
        <v>0</v>
      </c>
      <c r="I26" s="34">
        <f>ROUND(G26*H26,P4)</f>
        <v>0</v>
      </c>
      <c r="J26" s="29"/>
      <c r="O26" s="35">
        <f>I26*0.21</f>
        <v>0</v>
      </c>
      <c r="P26">
        <v>3</v>
      </c>
    </row>
    <row r="27">
      <c r="A27" s="29" t="s">
        <v>34</v>
      </c>
      <c r="B27" s="36"/>
      <c r="C27" s="37"/>
      <c r="D27" s="37"/>
      <c r="E27" s="44" t="s">
        <v>31</v>
      </c>
      <c r="F27" s="37"/>
      <c r="G27" s="37"/>
      <c r="H27" s="37"/>
      <c r="I27" s="37"/>
      <c r="J27" s="38"/>
    </row>
    <row r="28" ht="210">
      <c r="A28" s="29" t="s">
        <v>36</v>
      </c>
      <c r="B28" s="36"/>
      <c r="C28" s="37"/>
      <c r="D28" s="37"/>
      <c r="E28" s="39" t="s">
        <v>127</v>
      </c>
      <c r="F28" s="37"/>
      <c r="G28" s="37"/>
      <c r="H28" s="37"/>
      <c r="I28" s="37"/>
      <c r="J28" s="38"/>
    </row>
    <row r="29" ht="30">
      <c r="A29" s="29" t="s">
        <v>38</v>
      </c>
      <c r="B29" s="36"/>
      <c r="C29" s="37"/>
      <c r="D29" s="37"/>
      <c r="E29" s="31" t="s">
        <v>82</v>
      </c>
      <c r="F29" s="37"/>
      <c r="G29" s="37"/>
      <c r="H29" s="37"/>
      <c r="I29" s="37"/>
      <c r="J29" s="38"/>
    </row>
    <row r="30">
      <c r="A30" s="29" t="s">
        <v>29</v>
      </c>
      <c r="B30" s="29">
        <v>6</v>
      </c>
      <c r="C30" s="30" t="s">
        <v>93</v>
      </c>
      <c r="D30" s="29" t="s">
        <v>31</v>
      </c>
      <c r="E30" s="31" t="s">
        <v>94</v>
      </c>
      <c r="F30" s="32" t="s">
        <v>33</v>
      </c>
      <c r="G30" s="33">
        <v>1</v>
      </c>
      <c r="H30" s="34">
        <v>0</v>
      </c>
      <c r="I30" s="34">
        <f>ROUND(G30*H30,P4)</f>
        <v>0</v>
      </c>
      <c r="J30" s="29"/>
      <c r="O30" s="35">
        <f>I30*0.21</f>
        <v>0</v>
      </c>
      <c r="P30">
        <v>3</v>
      </c>
    </row>
    <row r="31" ht="150">
      <c r="A31" s="29" t="s">
        <v>34</v>
      </c>
      <c r="B31" s="36"/>
      <c r="C31" s="37"/>
      <c r="D31" s="37"/>
      <c r="E31" s="31" t="s">
        <v>95</v>
      </c>
      <c r="F31" s="37"/>
      <c r="G31" s="37"/>
      <c r="H31" s="37"/>
      <c r="I31" s="37"/>
      <c r="J31" s="38"/>
    </row>
    <row r="32" ht="150">
      <c r="A32" s="29" t="s">
        <v>36</v>
      </c>
      <c r="B32" s="36"/>
      <c r="C32" s="37"/>
      <c r="D32" s="37"/>
      <c r="E32" s="39" t="s">
        <v>128</v>
      </c>
      <c r="F32" s="37"/>
      <c r="G32" s="37"/>
      <c r="H32" s="37"/>
      <c r="I32" s="37"/>
      <c r="J32" s="38"/>
    </row>
    <row r="33" ht="75">
      <c r="A33" s="29" t="s">
        <v>38</v>
      </c>
      <c r="B33" s="36"/>
      <c r="C33" s="37"/>
      <c r="D33" s="37"/>
      <c r="E33" s="31" t="s">
        <v>97</v>
      </c>
      <c r="F33" s="37"/>
      <c r="G33" s="37"/>
      <c r="H33" s="37"/>
      <c r="I33" s="37"/>
      <c r="J33" s="38"/>
    </row>
    <row r="34">
      <c r="A34" s="29" t="s">
        <v>29</v>
      </c>
      <c r="B34" s="29">
        <v>7</v>
      </c>
      <c r="C34" s="30" t="s">
        <v>98</v>
      </c>
      <c r="D34" s="29" t="s">
        <v>31</v>
      </c>
      <c r="E34" s="31" t="s">
        <v>99</v>
      </c>
      <c r="F34" s="32" t="s">
        <v>33</v>
      </c>
      <c r="G34" s="33">
        <v>1</v>
      </c>
      <c r="H34" s="34">
        <v>0</v>
      </c>
      <c r="I34" s="34">
        <f>ROUND(G34*H34,P4)</f>
        <v>0</v>
      </c>
      <c r="J34" s="29"/>
      <c r="O34" s="35">
        <f>I34*0.21</f>
        <v>0</v>
      </c>
      <c r="P34">
        <v>3</v>
      </c>
    </row>
    <row r="35">
      <c r="A35" s="29" t="s">
        <v>34</v>
      </c>
      <c r="B35" s="36"/>
      <c r="C35" s="37"/>
      <c r="D35" s="37"/>
      <c r="E35" s="44" t="s">
        <v>31</v>
      </c>
      <c r="F35" s="37"/>
      <c r="G35" s="37"/>
      <c r="H35" s="37"/>
      <c r="I35" s="37"/>
      <c r="J35" s="38"/>
    </row>
    <row r="36" ht="225">
      <c r="A36" s="29" t="s">
        <v>36</v>
      </c>
      <c r="B36" s="36"/>
      <c r="C36" s="37"/>
      <c r="D36" s="37"/>
      <c r="E36" s="39" t="s">
        <v>129</v>
      </c>
      <c r="F36" s="37"/>
      <c r="G36" s="37"/>
      <c r="H36" s="37"/>
      <c r="I36" s="37"/>
      <c r="J36" s="38"/>
    </row>
    <row r="37" ht="30">
      <c r="A37" s="29" t="s">
        <v>38</v>
      </c>
      <c r="B37" s="40"/>
      <c r="C37" s="41"/>
      <c r="D37" s="41"/>
      <c r="E37" s="31" t="s">
        <v>82</v>
      </c>
      <c r="F37" s="41"/>
      <c r="G37" s="41"/>
      <c r="H37" s="41"/>
      <c r="I37" s="41"/>
      <c r="J37" s="43"/>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40.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1076</v>
      </c>
      <c r="I3" s="16">
        <f>SUMIFS(I10:I277,A10:A277,"SD")</f>
        <v>0</v>
      </c>
      <c r="J3" s="9"/>
      <c r="O3">
        <v>0</v>
      </c>
      <c r="P3">
        <v>2</v>
      </c>
    </row>
    <row r="4">
      <c r="A4" s="10" t="s">
        <v>8</v>
      </c>
      <c r="B4" s="11" t="s">
        <v>9</v>
      </c>
      <c r="C4" s="12" t="s">
        <v>473</v>
      </c>
      <c r="D4" s="13"/>
      <c r="E4" s="14" t="s">
        <v>474</v>
      </c>
      <c r="F4" s="7"/>
      <c r="G4" s="7"/>
      <c r="H4" s="7"/>
      <c r="I4" s="7"/>
      <c r="J4" s="9"/>
      <c r="O4">
        <v>0.14999999999999999</v>
      </c>
      <c r="P4">
        <v>2</v>
      </c>
    </row>
    <row r="5">
      <c r="A5" s="10" t="s">
        <v>12</v>
      </c>
      <c r="B5" s="11" t="s">
        <v>9</v>
      </c>
      <c r="C5" s="12" t="s">
        <v>475</v>
      </c>
      <c r="D5" s="13"/>
      <c r="E5" s="14" t="s">
        <v>476</v>
      </c>
      <c r="F5" s="7"/>
      <c r="G5" s="7"/>
      <c r="H5" s="7"/>
      <c r="I5" s="7"/>
      <c r="J5" s="9"/>
      <c r="O5">
        <v>0.20999999999999999</v>
      </c>
    </row>
    <row r="6" ht="30">
      <c r="A6" s="10" t="s">
        <v>477</v>
      </c>
      <c r="B6" s="11" t="s">
        <v>13</v>
      </c>
      <c r="C6" s="12" t="s">
        <v>1076</v>
      </c>
      <c r="D6" s="13"/>
      <c r="E6" s="14" t="s">
        <v>1077</v>
      </c>
      <c r="F6" s="7"/>
      <c r="G6" s="7"/>
      <c r="H6" s="7"/>
      <c r="I6" s="7"/>
      <c r="J6" s="9"/>
    </row>
    <row r="7">
      <c r="A7" s="17" t="s">
        <v>15</v>
      </c>
      <c r="B7" s="18" t="s">
        <v>16</v>
      </c>
      <c r="C7" s="19" t="s">
        <v>17</v>
      </c>
      <c r="D7" s="19" t="s">
        <v>18</v>
      </c>
      <c r="E7" s="19" t="s">
        <v>19</v>
      </c>
      <c r="F7" s="19" t="s">
        <v>20</v>
      </c>
      <c r="G7" s="19" t="s">
        <v>21</v>
      </c>
      <c r="H7" s="19" t="s">
        <v>22</v>
      </c>
      <c r="I7" s="19"/>
      <c r="J7" s="20" t="s">
        <v>23</v>
      </c>
    </row>
    <row r="8">
      <c r="A8" s="17"/>
      <c r="B8" s="18"/>
      <c r="C8" s="19"/>
      <c r="D8" s="19"/>
      <c r="E8" s="19"/>
      <c r="F8" s="19"/>
      <c r="G8" s="19"/>
      <c r="H8" s="19" t="s">
        <v>24</v>
      </c>
      <c r="I8" s="19" t="s">
        <v>25</v>
      </c>
      <c r="J8" s="20"/>
    </row>
    <row r="9">
      <c r="A9" s="21">
        <v>0</v>
      </c>
      <c r="B9" s="18">
        <v>1</v>
      </c>
      <c r="C9" s="22">
        <v>2</v>
      </c>
      <c r="D9" s="19">
        <v>3</v>
      </c>
      <c r="E9" s="22">
        <v>4</v>
      </c>
      <c r="F9" s="19">
        <v>5</v>
      </c>
      <c r="G9" s="19">
        <v>6</v>
      </c>
      <c r="H9" s="19">
        <v>7</v>
      </c>
      <c r="I9" s="22">
        <v>8</v>
      </c>
      <c r="J9" s="20">
        <v>9</v>
      </c>
    </row>
    <row r="10">
      <c r="A10" s="23" t="s">
        <v>26</v>
      </c>
      <c r="B10" s="24"/>
      <c r="C10" s="25" t="s">
        <v>27</v>
      </c>
      <c r="D10" s="26"/>
      <c r="E10" s="23" t="s">
        <v>1078</v>
      </c>
      <c r="F10" s="26"/>
      <c r="G10" s="26"/>
      <c r="H10" s="26"/>
      <c r="I10" s="27">
        <f>SUMIFS(I11:I46,A11:A46,"P")</f>
        <v>0</v>
      </c>
      <c r="J10" s="28"/>
    </row>
    <row r="11">
      <c r="A11" s="29" t="s">
        <v>29</v>
      </c>
      <c r="B11" s="29">
        <v>1</v>
      </c>
      <c r="C11" s="30" t="s">
        <v>1079</v>
      </c>
      <c r="D11" s="29" t="s">
        <v>31</v>
      </c>
      <c r="E11" s="31" t="s">
        <v>1080</v>
      </c>
      <c r="F11" s="32" t="s">
        <v>33</v>
      </c>
      <c r="G11" s="33">
        <v>1</v>
      </c>
      <c r="H11" s="34">
        <v>0</v>
      </c>
      <c r="I11" s="34">
        <f>ROUND(G11*H11,P4)</f>
        <v>0</v>
      </c>
      <c r="J11" s="29"/>
      <c r="O11" s="35">
        <f>I11*0.21</f>
        <v>0</v>
      </c>
      <c r="P11">
        <v>3</v>
      </c>
    </row>
    <row r="12" ht="75">
      <c r="A12" s="29" t="s">
        <v>34</v>
      </c>
      <c r="B12" s="36"/>
      <c r="C12" s="37"/>
      <c r="D12" s="37"/>
      <c r="E12" s="31" t="s">
        <v>1081</v>
      </c>
      <c r="F12" s="37"/>
      <c r="G12" s="37"/>
      <c r="H12" s="37"/>
      <c r="I12" s="37"/>
      <c r="J12" s="38"/>
    </row>
    <row r="13" ht="30">
      <c r="A13" s="29" t="s">
        <v>36</v>
      </c>
      <c r="B13" s="36"/>
      <c r="C13" s="37"/>
      <c r="D13" s="37"/>
      <c r="E13" s="39" t="s">
        <v>950</v>
      </c>
      <c r="F13" s="37"/>
      <c r="G13" s="37"/>
      <c r="H13" s="37"/>
      <c r="I13" s="37"/>
      <c r="J13" s="38"/>
    </row>
    <row r="14" ht="60">
      <c r="A14" s="29" t="s">
        <v>38</v>
      </c>
      <c r="B14" s="36"/>
      <c r="C14" s="37"/>
      <c r="D14" s="37"/>
      <c r="E14" s="31" t="s">
        <v>1082</v>
      </c>
      <c r="F14" s="37"/>
      <c r="G14" s="37"/>
      <c r="H14" s="37"/>
      <c r="I14" s="37"/>
      <c r="J14" s="38"/>
    </row>
    <row r="15">
      <c r="A15" s="29" t="s">
        <v>29</v>
      </c>
      <c r="B15" s="29">
        <v>3</v>
      </c>
      <c r="C15" s="30" t="s">
        <v>1083</v>
      </c>
      <c r="D15" s="29" t="s">
        <v>31</v>
      </c>
      <c r="E15" s="31" t="s">
        <v>1084</v>
      </c>
      <c r="F15" s="32" t="s">
        <v>33</v>
      </c>
      <c r="G15" s="33">
        <v>1</v>
      </c>
      <c r="H15" s="34">
        <v>0</v>
      </c>
      <c r="I15" s="34">
        <f>ROUND(G15*H15,P4)</f>
        <v>0</v>
      </c>
      <c r="J15" s="29"/>
      <c r="O15" s="35">
        <f>I15*0.21</f>
        <v>0</v>
      </c>
      <c r="P15">
        <v>3</v>
      </c>
    </row>
    <row r="16" ht="75">
      <c r="A16" s="29" t="s">
        <v>34</v>
      </c>
      <c r="B16" s="36"/>
      <c r="C16" s="37"/>
      <c r="D16" s="37"/>
      <c r="E16" s="31" t="s">
        <v>1085</v>
      </c>
      <c r="F16" s="37"/>
      <c r="G16" s="37"/>
      <c r="H16" s="37"/>
      <c r="I16" s="37"/>
      <c r="J16" s="38"/>
    </row>
    <row r="17" ht="30">
      <c r="A17" s="29" t="s">
        <v>36</v>
      </c>
      <c r="B17" s="36"/>
      <c r="C17" s="37"/>
      <c r="D17" s="37"/>
      <c r="E17" s="39" t="s">
        <v>950</v>
      </c>
      <c r="F17" s="37"/>
      <c r="G17" s="37"/>
      <c r="H17" s="37"/>
      <c r="I17" s="37"/>
      <c r="J17" s="38"/>
    </row>
    <row r="18" ht="60">
      <c r="A18" s="29" t="s">
        <v>38</v>
      </c>
      <c r="B18" s="36"/>
      <c r="C18" s="37"/>
      <c r="D18" s="37"/>
      <c r="E18" s="31" t="s">
        <v>1086</v>
      </c>
      <c r="F18" s="37"/>
      <c r="G18" s="37"/>
      <c r="H18" s="37"/>
      <c r="I18" s="37"/>
      <c r="J18" s="38"/>
    </row>
    <row r="19">
      <c r="A19" s="29" t="s">
        <v>29</v>
      </c>
      <c r="B19" s="29">
        <v>5</v>
      </c>
      <c r="C19" s="30" t="s">
        <v>1087</v>
      </c>
      <c r="D19" s="29" t="s">
        <v>31</v>
      </c>
      <c r="E19" s="31" t="s">
        <v>1088</v>
      </c>
      <c r="F19" s="32" t="s">
        <v>1089</v>
      </c>
      <c r="G19" s="33">
        <v>2</v>
      </c>
      <c r="H19" s="34">
        <v>0</v>
      </c>
      <c r="I19" s="34">
        <f>ROUND(G19*H19,P4)</f>
        <v>0</v>
      </c>
      <c r="J19" s="29"/>
      <c r="O19" s="35">
        <f>I19*0.21</f>
        <v>0</v>
      </c>
      <c r="P19">
        <v>3</v>
      </c>
    </row>
    <row r="20" ht="60">
      <c r="A20" s="29" t="s">
        <v>34</v>
      </c>
      <c r="B20" s="36"/>
      <c r="C20" s="37"/>
      <c r="D20" s="37"/>
      <c r="E20" s="31" t="s">
        <v>1090</v>
      </c>
      <c r="F20" s="37"/>
      <c r="G20" s="37"/>
      <c r="H20" s="37"/>
      <c r="I20" s="37"/>
      <c r="J20" s="38"/>
    </row>
    <row r="21" ht="60">
      <c r="A21" s="29" t="s">
        <v>36</v>
      </c>
      <c r="B21" s="36"/>
      <c r="C21" s="37"/>
      <c r="D21" s="37"/>
      <c r="E21" s="39" t="s">
        <v>50</v>
      </c>
      <c r="F21" s="37"/>
      <c r="G21" s="37"/>
      <c r="H21" s="37"/>
      <c r="I21" s="37"/>
      <c r="J21" s="38"/>
    </row>
    <row r="22" ht="45">
      <c r="A22" s="29" t="s">
        <v>38</v>
      </c>
      <c r="B22" s="36"/>
      <c r="C22" s="37"/>
      <c r="D22" s="37"/>
      <c r="E22" s="31" t="s">
        <v>1091</v>
      </c>
      <c r="F22" s="37"/>
      <c r="G22" s="37"/>
      <c r="H22" s="37"/>
      <c r="I22" s="37"/>
      <c r="J22" s="38"/>
    </row>
    <row r="23">
      <c r="A23" s="29" t="s">
        <v>29</v>
      </c>
      <c r="B23" s="29">
        <v>6</v>
      </c>
      <c r="C23" s="30" t="s">
        <v>1092</v>
      </c>
      <c r="D23" s="29" t="s">
        <v>31</v>
      </c>
      <c r="E23" s="31" t="s">
        <v>1093</v>
      </c>
      <c r="F23" s="32" t="s">
        <v>1089</v>
      </c>
      <c r="G23" s="33">
        <v>9</v>
      </c>
      <c r="H23" s="34">
        <v>0</v>
      </c>
      <c r="I23" s="34">
        <f>ROUND(G23*H23,P4)</f>
        <v>0</v>
      </c>
      <c r="J23" s="29"/>
      <c r="O23" s="35">
        <f>I23*0.21</f>
        <v>0</v>
      </c>
      <c r="P23">
        <v>3</v>
      </c>
    </row>
    <row r="24" ht="30">
      <c r="A24" s="29" t="s">
        <v>34</v>
      </c>
      <c r="B24" s="36"/>
      <c r="C24" s="37"/>
      <c r="D24" s="37"/>
      <c r="E24" s="31" t="s">
        <v>1094</v>
      </c>
      <c r="F24" s="37"/>
      <c r="G24" s="37"/>
      <c r="H24" s="37"/>
      <c r="I24" s="37"/>
      <c r="J24" s="38"/>
    </row>
    <row r="25" ht="60">
      <c r="A25" s="29" t="s">
        <v>36</v>
      </c>
      <c r="B25" s="36"/>
      <c r="C25" s="37"/>
      <c r="D25" s="37"/>
      <c r="E25" s="39" t="s">
        <v>986</v>
      </c>
      <c r="F25" s="37"/>
      <c r="G25" s="37"/>
      <c r="H25" s="37"/>
      <c r="I25" s="37"/>
      <c r="J25" s="38"/>
    </row>
    <row r="26" ht="45">
      <c r="A26" s="29" t="s">
        <v>38</v>
      </c>
      <c r="B26" s="36"/>
      <c r="C26" s="37"/>
      <c r="D26" s="37"/>
      <c r="E26" s="31" t="s">
        <v>1091</v>
      </c>
      <c r="F26" s="37"/>
      <c r="G26" s="37"/>
      <c r="H26" s="37"/>
      <c r="I26" s="37"/>
      <c r="J26" s="38"/>
    </row>
    <row r="27">
      <c r="A27" s="29" t="s">
        <v>29</v>
      </c>
      <c r="B27" s="29">
        <v>7</v>
      </c>
      <c r="C27" s="30" t="s">
        <v>1095</v>
      </c>
      <c r="D27" s="29" t="s">
        <v>31</v>
      </c>
      <c r="E27" s="31" t="s">
        <v>1096</v>
      </c>
      <c r="F27" s="32" t="s">
        <v>1089</v>
      </c>
      <c r="G27" s="33">
        <v>4</v>
      </c>
      <c r="H27" s="34">
        <v>0</v>
      </c>
      <c r="I27" s="34">
        <f>ROUND(G27*H27,P4)</f>
        <v>0</v>
      </c>
      <c r="J27" s="29"/>
      <c r="O27" s="35">
        <f>I27*0.21</f>
        <v>0</v>
      </c>
      <c r="P27">
        <v>3</v>
      </c>
    </row>
    <row r="28" ht="30">
      <c r="A28" s="29" t="s">
        <v>34</v>
      </c>
      <c r="B28" s="36"/>
      <c r="C28" s="37"/>
      <c r="D28" s="37"/>
      <c r="E28" s="31" t="s">
        <v>1097</v>
      </c>
      <c r="F28" s="37"/>
      <c r="G28" s="37"/>
      <c r="H28" s="37"/>
      <c r="I28" s="37"/>
      <c r="J28" s="38"/>
    </row>
    <row r="29" ht="60">
      <c r="A29" s="29" t="s">
        <v>36</v>
      </c>
      <c r="B29" s="36"/>
      <c r="C29" s="37"/>
      <c r="D29" s="37"/>
      <c r="E29" s="39" t="s">
        <v>1024</v>
      </c>
      <c r="F29" s="37"/>
      <c r="G29" s="37"/>
      <c r="H29" s="37"/>
      <c r="I29" s="37"/>
      <c r="J29" s="38"/>
    </row>
    <row r="30" ht="45">
      <c r="A30" s="29" t="s">
        <v>38</v>
      </c>
      <c r="B30" s="36"/>
      <c r="C30" s="37"/>
      <c r="D30" s="37"/>
      <c r="E30" s="31" t="s">
        <v>1091</v>
      </c>
      <c r="F30" s="37"/>
      <c r="G30" s="37"/>
      <c r="H30" s="37"/>
      <c r="I30" s="37"/>
      <c r="J30" s="38"/>
    </row>
    <row r="31">
      <c r="A31" s="29" t="s">
        <v>29</v>
      </c>
      <c r="B31" s="29">
        <v>8</v>
      </c>
      <c r="C31" s="30" t="s">
        <v>1098</v>
      </c>
      <c r="D31" s="29" t="s">
        <v>31</v>
      </c>
      <c r="E31" s="31" t="s">
        <v>1099</v>
      </c>
      <c r="F31" s="32" t="s">
        <v>191</v>
      </c>
      <c r="G31" s="33">
        <v>150</v>
      </c>
      <c r="H31" s="34">
        <v>0</v>
      </c>
      <c r="I31" s="34">
        <f>ROUND(G31*H31,P4)</f>
        <v>0</v>
      </c>
      <c r="J31" s="29"/>
      <c r="O31" s="35">
        <f>I31*0.21</f>
        <v>0</v>
      </c>
      <c r="P31">
        <v>3</v>
      </c>
    </row>
    <row r="32" ht="30">
      <c r="A32" s="29" t="s">
        <v>34</v>
      </c>
      <c r="B32" s="36"/>
      <c r="C32" s="37"/>
      <c r="D32" s="37"/>
      <c r="E32" s="31" t="s">
        <v>1100</v>
      </c>
      <c r="F32" s="37"/>
      <c r="G32" s="37"/>
      <c r="H32" s="37"/>
      <c r="I32" s="37"/>
      <c r="J32" s="38"/>
    </row>
    <row r="33" ht="60">
      <c r="A33" s="29" t="s">
        <v>36</v>
      </c>
      <c r="B33" s="36"/>
      <c r="C33" s="37"/>
      <c r="D33" s="37"/>
      <c r="E33" s="39" t="s">
        <v>1101</v>
      </c>
      <c r="F33" s="37"/>
      <c r="G33" s="37"/>
      <c r="H33" s="37"/>
      <c r="I33" s="37"/>
      <c r="J33" s="38"/>
    </row>
    <row r="34" ht="45">
      <c r="A34" s="29" t="s">
        <v>38</v>
      </c>
      <c r="B34" s="36"/>
      <c r="C34" s="37"/>
      <c r="D34" s="37"/>
      <c r="E34" s="31" t="s">
        <v>1091</v>
      </c>
      <c r="F34" s="37"/>
      <c r="G34" s="37"/>
      <c r="H34" s="37"/>
      <c r="I34" s="37"/>
      <c r="J34" s="38"/>
    </row>
    <row r="35">
      <c r="A35" s="29" t="s">
        <v>29</v>
      </c>
      <c r="B35" s="29">
        <v>9</v>
      </c>
      <c r="C35" s="30" t="s">
        <v>1102</v>
      </c>
      <c r="D35" s="29" t="s">
        <v>31</v>
      </c>
      <c r="E35" s="31" t="s">
        <v>1103</v>
      </c>
      <c r="F35" s="32" t="s">
        <v>1089</v>
      </c>
      <c r="G35" s="33">
        <v>30</v>
      </c>
      <c r="H35" s="34">
        <v>0</v>
      </c>
      <c r="I35" s="34">
        <f>ROUND(G35*H35,P4)</f>
        <v>0</v>
      </c>
      <c r="J35" s="29"/>
      <c r="O35" s="35">
        <f>I35*0.21</f>
        <v>0</v>
      </c>
      <c r="P35">
        <v>3</v>
      </c>
    </row>
    <row r="36" ht="30">
      <c r="A36" s="29" t="s">
        <v>34</v>
      </c>
      <c r="B36" s="36"/>
      <c r="C36" s="37"/>
      <c r="D36" s="37"/>
      <c r="E36" s="31" t="s">
        <v>1104</v>
      </c>
      <c r="F36" s="37"/>
      <c r="G36" s="37"/>
      <c r="H36" s="37"/>
      <c r="I36" s="37"/>
      <c r="J36" s="38"/>
    </row>
    <row r="37" ht="60">
      <c r="A37" s="29" t="s">
        <v>36</v>
      </c>
      <c r="B37" s="36"/>
      <c r="C37" s="37"/>
      <c r="D37" s="37"/>
      <c r="E37" s="39" t="s">
        <v>1105</v>
      </c>
      <c r="F37" s="37"/>
      <c r="G37" s="37"/>
      <c r="H37" s="37"/>
      <c r="I37" s="37"/>
      <c r="J37" s="38"/>
    </row>
    <row r="38" ht="45">
      <c r="A38" s="29" t="s">
        <v>38</v>
      </c>
      <c r="B38" s="36"/>
      <c r="C38" s="37"/>
      <c r="D38" s="37"/>
      <c r="E38" s="31" t="s">
        <v>1091</v>
      </c>
      <c r="F38" s="37"/>
      <c r="G38" s="37"/>
      <c r="H38" s="37"/>
      <c r="I38" s="37"/>
      <c r="J38" s="38"/>
    </row>
    <row r="39">
      <c r="A39" s="29" t="s">
        <v>29</v>
      </c>
      <c r="B39" s="29">
        <v>10</v>
      </c>
      <c r="C39" s="30" t="s">
        <v>1106</v>
      </c>
      <c r="D39" s="29" t="s">
        <v>31</v>
      </c>
      <c r="E39" s="31" t="s">
        <v>1107</v>
      </c>
      <c r="F39" s="32" t="s">
        <v>1089</v>
      </c>
      <c r="G39" s="33">
        <v>6</v>
      </c>
      <c r="H39" s="34">
        <v>0</v>
      </c>
      <c r="I39" s="34">
        <f>ROUND(G39*H39,P4)</f>
        <v>0</v>
      </c>
      <c r="J39" s="29"/>
      <c r="O39" s="35">
        <f>I39*0.21</f>
        <v>0</v>
      </c>
      <c r="P39">
        <v>3</v>
      </c>
    </row>
    <row r="40" ht="30">
      <c r="A40" s="29" t="s">
        <v>34</v>
      </c>
      <c r="B40" s="36"/>
      <c r="C40" s="37"/>
      <c r="D40" s="37"/>
      <c r="E40" s="31" t="s">
        <v>1108</v>
      </c>
      <c r="F40" s="37"/>
      <c r="G40" s="37"/>
      <c r="H40" s="37"/>
      <c r="I40" s="37"/>
      <c r="J40" s="38"/>
    </row>
    <row r="41" ht="60">
      <c r="A41" s="29" t="s">
        <v>36</v>
      </c>
      <c r="B41" s="36"/>
      <c r="C41" s="37"/>
      <c r="D41" s="37"/>
      <c r="E41" s="39" t="s">
        <v>1109</v>
      </c>
      <c r="F41" s="37"/>
      <c r="G41" s="37"/>
      <c r="H41" s="37"/>
      <c r="I41" s="37"/>
      <c r="J41" s="38"/>
    </row>
    <row r="42" ht="45">
      <c r="A42" s="29" t="s">
        <v>38</v>
      </c>
      <c r="B42" s="36"/>
      <c r="C42" s="37"/>
      <c r="D42" s="37"/>
      <c r="E42" s="31" t="s">
        <v>1091</v>
      </c>
      <c r="F42" s="37"/>
      <c r="G42" s="37"/>
      <c r="H42" s="37"/>
      <c r="I42" s="37"/>
      <c r="J42" s="38"/>
    </row>
    <row r="43">
      <c r="A43" s="29" t="s">
        <v>29</v>
      </c>
      <c r="B43" s="29">
        <v>66</v>
      </c>
      <c r="C43" s="30" t="s">
        <v>1110</v>
      </c>
      <c r="D43" s="29" t="s">
        <v>31</v>
      </c>
      <c r="E43" s="31" t="s">
        <v>1111</v>
      </c>
      <c r="F43" s="32" t="s">
        <v>33</v>
      </c>
      <c r="G43" s="33">
        <v>1</v>
      </c>
      <c r="H43" s="34">
        <v>0</v>
      </c>
      <c r="I43" s="34">
        <f>ROUND(G43*H43,P4)</f>
        <v>0</v>
      </c>
      <c r="J43" s="29"/>
      <c r="O43" s="35">
        <f>I43*0.21</f>
        <v>0</v>
      </c>
      <c r="P43">
        <v>3</v>
      </c>
    </row>
    <row r="44" ht="75">
      <c r="A44" s="29" t="s">
        <v>34</v>
      </c>
      <c r="B44" s="36"/>
      <c r="C44" s="37"/>
      <c r="D44" s="37"/>
      <c r="E44" s="31" t="s">
        <v>1112</v>
      </c>
      <c r="F44" s="37"/>
      <c r="G44" s="37"/>
      <c r="H44" s="37"/>
      <c r="I44" s="37"/>
      <c r="J44" s="38"/>
    </row>
    <row r="45" ht="30">
      <c r="A45" s="29" t="s">
        <v>36</v>
      </c>
      <c r="B45" s="36"/>
      <c r="C45" s="37"/>
      <c r="D45" s="37"/>
      <c r="E45" s="39" t="s">
        <v>950</v>
      </c>
      <c r="F45" s="37"/>
      <c r="G45" s="37"/>
      <c r="H45" s="37"/>
      <c r="I45" s="37"/>
      <c r="J45" s="38"/>
    </row>
    <row r="46" ht="135">
      <c r="A46" s="29" t="s">
        <v>38</v>
      </c>
      <c r="B46" s="36"/>
      <c r="C46" s="37"/>
      <c r="D46" s="37"/>
      <c r="E46" s="31" t="s">
        <v>1113</v>
      </c>
      <c r="F46" s="37"/>
      <c r="G46" s="37"/>
      <c r="H46" s="37"/>
      <c r="I46" s="37"/>
      <c r="J46" s="38"/>
    </row>
    <row r="47">
      <c r="A47" s="23" t="s">
        <v>26</v>
      </c>
      <c r="B47" s="24"/>
      <c r="C47" s="25" t="s">
        <v>187</v>
      </c>
      <c r="D47" s="26"/>
      <c r="E47" s="23" t="s">
        <v>188</v>
      </c>
      <c r="F47" s="26"/>
      <c r="G47" s="26"/>
      <c r="H47" s="26"/>
      <c r="I47" s="27">
        <f>SUMIFS(I48:I115,A48:A115,"P")</f>
        <v>0</v>
      </c>
      <c r="J47" s="28"/>
    </row>
    <row r="48">
      <c r="A48" s="29" t="s">
        <v>29</v>
      </c>
      <c r="B48" s="29">
        <v>11</v>
      </c>
      <c r="C48" s="30" t="s">
        <v>1114</v>
      </c>
      <c r="D48" s="29" t="s">
        <v>62</v>
      </c>
      <c r="E48" s="31" t="s">
        <v>1115</v>
      </c>
      <c r="F48" s="32" t="s">
        <v>191</v>
      </c>
      <c r="G48" s="33">
        <v>460</v>
      </c>
      <c r="H48" s="34">
        <v>0</v>
      </c>
      <c r="I48" s="34">
        <f>ROUND(G48*H48,P4)</f>
        <v>0</v>
      </c>
      <c r="J48" s="29"/>
      <c r="O48" s="35">
        <f>I48*0.21</f>
        <v>0</v>
      </c>
      <c r="P48">
        <v>3</v>
      </c>
    </row>
    <row r="49" ht="30">
      <c r="A49" s="29" t="s">
        <v>34</v>
      </c>
      <c r="B49" s="36"/>
      <c r="C49" s="37"/>
      <c r="D49" s="37"/>
      <c r="E49" s="31" t="s">
        <v>1116</v>
      </c>
      <c r="F49" s="37"/>
      <c r="G49" s="37"/>
      <c r="H49" s="37"/>
      <c r="I49" s="37"/>
      <c r="J49" s="38"/>
    </row>
    <row r="50" ht="60">
      <c r="A50" s="29" t="s">
        <v>36</v>
      </c>
      <c r="B50" s="36"/>
      <c r="C50" s="37"/>
      <c r="D50" s="37"/>
      <c r="E50" s="39" t="s">
        <v>1117</v>
      </c>
      <c r="F50" s="37"/>
      <c r="G50" s="37"/>
      <c r="H50" s="37"/>
      <c r="I50" s="37"/>
      <c r="J50" s="38"/>
    </row>
    <row r="51" ht="45">
      <c r="A51" s="29" t="s">
        <v>38</v>
      </c>
      <c r="B51" s="36"/>
      <c r="C51" s="37"/>
      <c r="D51" s="37"/>
      <c r="E51" s="31" t="s">
        <v>1091</v>
      </c>
      <c r="F51" s="37"/>
      <c r="G51" s="37"/>
      <c r="H51" s="37"/>
      <c r="I51" s="37"/>
      <c r="J51" s="38"/>
    </row>
    <row r="52">
      <c r="A52" s="29" t="s">
        <v>29</v>
      </c>
      <c r="B52" s="29">
        <v>12</v>
      </c>
      <c r="C52" s="30" t="s">
        <v>1118</v>
      </c>
      <c r="D52" s="29" t="s">
        <v>31</v>
      </c>
      <c r="E52" s="31" t="s">
        <v>1119</v>
      </c>
      <c r="F52" s="32" t="s">
        <v>1089</v>
      </c>
      <c r="G52" s="33">
        <v>5</v>
      </c>
      <c r="H52" s="34">
        <v>0</v>
      </c>
      <c r="I52" s="34">
        <f>ROUND(G52*H52,P4)</f>
        <v>0</v>
      </c>
      <c r="J52" s="29"/>
      <c r="O52" s="35">
        <f>I52*0.21</f>
        <v>0</v>
      </c>
      <c r="P52">
        <v>3</v>
      </c>
    </row>
    <row r="53" ht="45">
      <c r="A53" s="29" t="s">
        <v>34</v>
      </c>
      <c r="B53" s="36"/>
      <c r="C53" s="37"/>
      <c r="D53" s="37"/>
      <c r="E53" s="31" t="s">
        <v>1120</v>
      </c>
      <c r="F53" s="37"/>
      <c r="G53" s="37"/>
      <c r="H53" s="37"/>
      <c r="I53" s="37"/>
      <c r="J53" s="38"/>
    </row>
    <row r="54" ht="60">
      <c r="A54" s="29" t="s">
        <v>36</v>
      </c>
      <c r="B54" s="36"/>
      <c r="C54" s="37"/>
      <c r="D54" s="37"/>
      <c r="E54" s="39" t="s">
        <v>1121</v>
      </c>
      <c r="F54" s="37"/>
      <c r="G54" s="37"/>
      <c r="H54" s="37"/>
      <c r="I54" s="37"/>
      <c r="J54" s="38"/>
    </row>
    <row r="55" ht="45">
      <c r="A55" s="29" t="s">
        <v>38</v>
      </c>
      <c r="B55" s="36"/>
      <c r="C55" s="37"/>
      <c r="D55" s="37"/>
      <c r="E55" s="31" t="s">
        <v>1091</v>
      </c>
      <c r="F55" s="37"/>
      <c r="G55" s="37"/>
      <c r="H55" s="37"/>
      <c r="I55" s="37"/>
      <c r="J55" s="38"/>
    </row>
    <row r="56">
      <c r="A56" s="29" t="s">
        <v>29</v>
      </c>
      <c r="B56" s="29">
        <v>13</v>
      </c>
      <c r="C56" s="30" t="s">
        <v>1122</v>
      </c>
      <c r="D56" s="29" t="s">
        <v>31</v>
      </c>
      <c r="E56" s="31" t="s">
        <v>1123</v>
      </c>
      <c r="F56" s="32" t="s">
        <v>191</v>
      </c>
      <c r="G56" s="33">
        <v>460</v>
      </c>
      <c r="H56" s="34">
        <v>0</v>
      </c>
      <c r="I56" s="34">
        <f>ROUND(G56*H56,P4)</f>
        <v>0</v>
      </c>
      <c r="J56" s="29"/>
      <c r="O56" s="35">
        <f>I56*0.21</f>
        <v>0</v>
      </c>
      <c r="P56">
        <v>3</v>
      </c>
    </row>
    <row r="57" ht="30">
      <c r="A57" s="29" t="s">
        <v>34</v>
      </c>
      <c r="B57" s="36"/>
      <c r="C57" s="37"/>
      <c r="D57" s="37"/>
      <c r="E57" s="31" t="s">
        <v>1124</v>
      </c>
      <c r="F57" s="37"/>
      <c r="G57" s="37"/>
      <c r="H57" s="37"/>
      <c r="I57" s="37"/>
      <c r="J57" s="38"/>
    </row>
    <row r="58" ht="60">
      <c r="A58" s="29" t="s">
        <v>36</v>
      </c>
      <c r="B58" s="36"/>
      <c r="C58" s="37"/>
      <c r="D58" s="37"/>
      <c r="E58" s="39" t="s">
        <v>1117</v>
      </c>
      <c r="F58" s="37"/>
      <c r="G58" s="37"/>
      <c r="H58" s="37"/>
      <c r="I58" s="37"/>
      <c r="J58" s="38"/>
    </row>
    <row r="59" ht="45">
      <c r="A59" s="29" t="s">
        <v>38</v>
      </c>
      <c r="B59" s="36"/>
      <c r="C59" s="37"/>
      <c r="D59" s="37"/>
      <c r="E59" s="31" t="s">
        <v>1091</v>
      </c>
      <c r="F59" s="37"/>
      <c r="G59" s="37"/>
      <c r="H59" s="37"/>
      <c r="I59" s="37"/>
      <c r="J59" s="38"/>
    </row>
    <row r="60">
      <c r="A60" s="29" t="s">
        <v>29</v>
      </c>
      <c r="B60" s="29">
        <v>14</v>
      </c>
      <c r="C60" s="30" t="s">
        <v>1125</v>
      </c>
      <c r="D60" s="29" t="s">
        <v>31</v>
      </c>
      <c r="E60" s="31" t="s">
        <v>1126</v>
      </c>
      <c r="F60" s="32" t="s">
        <v>191</v>
      </c>
      <c r="G60" s="33">
        <v>80</v>
      </c>
      <c r="H60" s="34">
        <v>0</v>
      </c>
      <c r="I60" s="34">
        <f>ROUND(G60*H60,P4)</f>
        <v>0</v>
      </c>
      <c r="J60" s="29"/>
      <c r="O60" s="35">
        <f>I60*0.21</f>
        <v>0</v>
      </c>
      <c r="P60">
        <v>3</v>
      </c>
    </row>
    <row r="61" ht="30">
      <c r="A61" s="29" t="s">
        <v>34</v>
      </c>
      <c r="B61" s="36"/>
      <c r="C61" s="37"/>
      <c r="D61" s="37"/>
      <c r="E61" s="31" t="s">
        <v>1127</v>
      </c>
      <c r="F61" s="37"/>
      <c r="G61" s="37"/>
      <c r="H61" s="37"/>
      <c r="I61" s="37"/>
      <c r="J61" s="38"/>
    </row>
    <row r="62" ht="60">
      <c r="A62" s="29" t="s">
        <v>36</v>
      </c>
      <c r="B62" s="36"/>
      <c r="C62" s="37"/>
      <c r="D62" s="37"/>
      <c r="E62" s="39" t="s">
        <v>1128</v>
      </c>
      <c r="F62" s="37"/>
      <c r="G62" s="37"/>
      <c r="H62" s="37"/>
      <c r="I62" s="37"/>
      <c r="J62" s="38"/>
    </row>
    <row r="63" ht="45">
      <c r="A63" s="29" t="s">
        <v>38</v>
      </c>
      <c r="B63" s="36"/>
      <c r="C63" s="37"/>
      <c r="D63" s="37"/>
      <c r="E63" s="31" t="s">
        <v>1091</v>
      </c>
      <c r="F63" s="37"/>
      <c r="G63" s="37"/>
      <c r="H63" s="37"/>
      <c r="I63" s="37"/>
      <c r="J63" s="38"/>
    </row>
    <row r="64">
      <c r="A64" s="29" t="s">
        <v>29</v>
      </c>
      <c r="B64" s="29">
        <v>15</v>
      </c>
      <c r="C64" s="30" t="s">
        <v>1129</v>
      </c>
      <c r="D64" s="29" t="s">
        <v>326</v>
      </c>
      <c r="E64" s="31" t="s">
        <v>1130</v>
      </c>
      <c r="F64" s="32" t="s">
        <v>191</v>
      </c>
      <c r="G64" s="33">
        <v>460</v>
      </c>
      <c r="H64" s="34">
        <v>0</v>
      </c>
      <c r="I64" s="34">
        <f>ROUND(G64*H64,P4)</f>
        <v>0</v>
      </c>
      <c r="J64" s="29"/>
      <c r="O64" s="35">
        <f>I64*0.21</f>
        <v>0</v>
      </c>
      <c r="P64">
        <v>3</v>
      </c>
    </row>
    <row r="65" ht="30">
      <c r="A65" s="29" t="s">
        <v>34</v>
      </c>
      <c r="B65" s="36"/>
      <c r="C65" s="37"/>
      <c r="D65" s="37"/>
      <c r="E65" s="31" t="s">
        <v>1131</v>
      </c>
      <c r="F65" s="37"/>
      <c r="G65" s="37"/>
      <c r="H65" s="37"/>
      <c r="I65" s="37"/>
      <c r="J65" s="38"/>
    </row>
    <row r="66" ht="60">
      <c r="A66" s="29" t="s">
        <v>36</v>
      </c>
      <c r="B66" s="36"/>
      <c r="C66" s="37"/>
      <c r="D66" s="37"/>
      <c r="E66" s="39" t="s">
        <v>1117</v>
      </c>
      <c r="F66" s="37"/>
      <c r="G66" s="37"/>
      <c r="H66" s="37"/>
      <c r="I66" s="37"/>
      <c r="J66" s="38"/>
    </row>
    <row r="67" ht="45">
      <c r="A67" s="29" t="s">
        <v>38</v>
      </c>
      <c r="B67" s="36"/>
      <c r="C67" s="37"/>
      <c r="D67" s="37"/>
      <c r="E67" s="31" t="s">
        <v>1091</v>
      </c>
      <c r="F67" s="37"/>
      <c r="G67" s="37"/>
      <c r="H67" s="37"/>
      <c r="I67" s="37"/>
      <c r="J67" s="38"/>
    </row>
    <row r="68">
      <c r="A68" s="29" t="s">
        <v>29</v>
      </c>
      <c r="B68" s="29">
        <v>16</v>
      </c>
      <c r="C68" s="30" t="s">
        <v>1129</v>
      </c>
      <c r="D68" s="29" t="s">
        <v>1132</v>
      </c>
      <c r="E68" s="31" t="s">
        <v>1130</v>
      </c>
      <c r="F68" s="32" t="s">
        <v>191</v>
      </c>
      <c r="G68" s="33">
        <v>50</v>
      </c>
      <c r="H68" s="34">
        <v>0</v>
      </c>
      <c r="I68" s="34">
        <f>ROUND(G68*H68,P4)</f>
        <v>0</v>
      </c>
      <c r="J68" s="29"/>
      <c r="O68" s="35">
        <f>I68*0.21</f>
        <v>0</v>
      </c>
      <c r="P68">
        <v>3</v>
      </c>
    </row>
    <row r="69" ht="30">
      <c r="A69" s="29" t="s">
        <v>34</v>
      </c>
      <c r="B69" s="36"/>
      <c r="C69" s="37"/>
      <c r="D69" s="37"/>
      <c r="E69" s="31" t="s">
        <v>1133</v>
      </c>
      <c r="F69" s="37"/>
      <c r="G69" s="37"/>
      <c r="H69" s="37"/>
      <c r="I69" s="37"/>
      <c r="J69" s="38"/>
    </row>
    <row r="70" ht="60">
      <c r="A70" s="29" t="s">
        <v>36</v>
      </c>
      <c r="B70" s="36"/>
      <c r="C70" s="37"/>
      <c r="D70" s="37"/>
      <c r="E70" s="39" t="s">
        <v>1134</v>
      </c>
      <c r="F70" s="37"/>
      <c r="G70" s="37"/>
      <c r="H70" s="37"/>
      <c r="I70" s="37"/>
      <c r="J70" s="38"/>
    </row>
    <row r="71" ht="45">
      <c r="A71" s="29" t="s">
        <v>38</v>
      </c>
      <c r="B71" s="36"/>
      <c r="C71" s="37"/>
      <c r="D71" s="37"/>
      <c r="E71" s="31" t="s">
        <v>1091</v>
      </c>
      <c r="F71" s="37"/>
      <c r="G71" s="37"/>
      <c r="H71" s="37"/>
      <c r="I71" s="37"/>
      <c r="J71" s="38"/>
    </row>
    <row r="72">
      <c r="A72" s="29" t="s">
        <v>29</v>
      </c>
      <c r="B72" s="29">
        <v>17</v>
      </c>
      <c r="C72" s="30" t="s">
        <v>1135</v>
      </c>
      <c r="D72" s="29" t="s">
        <v>31</v>
      </c>
      <c r="E72" s="31" t="s">
        <v>1136</v>
      </c>
      <c r="F72" s="32" t="s">
        <v>110</v>
      </c>
      <c r="G72" s="33">
        <v>35.700000000000003</v>
      </c>
      <c r="H72" s="34">
        <v>0</v>
      </c>
      <c r="I72" s="34">
        <f>ROUND(G72*H72,P4)</f>
        <v>0</v>
      </c>
      <c r="J72" s="29"/>
      <c r="O72" s="35">
        <f>I72*0.21</f>
        <v>0</v>
      </c>
      <c r="P72">
        <v>3</v>
      </c>
    </row>
    <row r="73" ht="30">
      <c r="A73" s="29" t="s">
        <v>34</v>
      </c>
      <c r="B73" s="36"/>
      <c r="C73" s="37"/>
      <c r="D73" s="37"/>
      <c r="E73" s="31" t="s">
        <v>1137</v>
      </c>
      <c r="F73" s="37"/>
      <c r="G73" s="37"/>
      <c r="H73" s="37"/>
      <c r="I73" s="37"/>
      <c r="J73" s="38"/>
    </row>
    <row r="74" ht="60">
      <c r="A74" s="29" t="s">
        <v>36</v>
      </c>
      <c r="B74" s="36"/>
      <c r="C74" s="37"/>
      <c r="D74" s="37"/>
      <c r="E74" s="39" t="s">
        <v>1138</v>
      </c>
      <c r="F74" s="37"/>
      <c r="G74" s="37"/>
      <c r="H74" s="37"/>
      <c r="I74" s="37"/>
      <c r="J74" s="38"/>
    </row>
    <row r="75" ht="45">
      <c r="A75" s="29" t="s">
        <v>38</v>
      </c>
      <c r="B75" s="36"/>
      <c r="C75" s="37"/>
      <c r="D75" s="37"/>
      <c r="E75" s="31" t="s">
        <v>1091</v>
      </c>
      <c r="F75" s="37"/>
      <c r="G75" s="37"/>
      <c r="H75" s="37"/>
      <c r="I75" s="37"/>
      <c r="J75" s="38"/>
    </row>
    <row r="76">
      <c r="A76" s="29" t="s">
        <v>29</v>
      </c>
      <c r="B76" s="29">
        <v>18</v>
      </c>
      <c r="C76" s="30" t="s">
        <v>1139</v>
      </c>
      <c r="D76" s="29" t="s">
        <v>31</v>
      </c>
      <c r="E76" s="31" t="s">
        <v>1140</v>
      </c>
      <c r="F76" s="32" t="s">
        <v>215</v>
      </c>
      <c r="G76" s="33">
        <v>230</v>
      </c>
      <c r="H76" s="34">
        <v>0</v>
      </c>
      <c r="I76" s="34">
        <f>ROUND(G76*H76,P4)</f>
        <v>0</v>
      </c>
      <c r="J76" s="29"/>
      <c r="O76" s="35">
        <f>I76*0.21</f>
        <v>0</v>
      </c>
      <c r="P76">
        <v>3</v>
      </c>
    </row>
    <row r="77" ht="30">
      <c r="A77" s="29" t="s">
        <v>34</v>
      </c>
      <c r="B77" s="36"/>
      <c r="C77" s="37"/>
      <c r="D77" s="37"/>
      <c r="E77" s="31" t="s">
        <v>1141</v>
      </c>
      <c r="F77" s="37"/>
      <c r="G77" s="37"/>
      <c r="H77" s="37"/>
      <c r="I77" s="37"/>
      <c r="J77" s="38"/>
    </row>
    <row r="78" ht="60">
      <c r="A78" s="29" t="s">
        <v>36</v>
      </c>
      <c r="B78" s="36"/>
      <c r="C78" s="37"/>
      <c r="D78" s="37"/>
      <c r="E78" s="39" t="s">
        <v>1142</v>
      </c>
      <c r="F78" s="37"/>
      <c r="G78" s="37"/>
      <c r="H78" s="37"/>
      <c r="I78" s="37"/>
      <c r="J78" s="38"/>
    </row>
    <row r="79" ht="45">
      <c r="A79" s="29" t="s">
        <v>38</v>
      </c>
      <c r="B79" s="36"/>
      <c r="C79" s="37"/>
      <c r="D79" s="37"/>
      <c r="E79" s="31" t="s">
        <v>1091</v>
      </c>
      <c r="F79" s="37"/>
      <c r="G79" s="37"/>
      <c r="H79" s="37"/>
      <c r="I79" s="37"/>
      <c r="J79" s="38"/>
    </row>
    <row r="80">
      <c r="A80" s="29" t="s">
        <v>29</v>
      </c>
      <c r="B80" s="29">
        <v>19</v>
      </c>
      <c r="C80" s="30" t="s">
        <v>1143</v>
      </c>
      <c r="D80" s="29" t="s">
        <v>31</v>
      </c>
      <c r="E80" s="31" t="s">
        <v>1144</v>
      </c>
      <c r="F80" s="32" t="s">
        <v>1145</v>
      </c>
      <c r="G80" s="33">
        <v>0.5</v>
      </c>
      <c r="H80" s="34">
        <v>0</v>
      </c>
      <c r="I80" s="34">
        <f>ROUND(G80*H80,P4)</f>
        <v>0</v>
      </c>
      <c r="J80" s="29"/>
      <c r="O80" s="35">
        <f>I80*0.21</f>
        <v>0</v>
      </c>
      <c r="P80">
        <v>3</v>
      </c>
    </row>
    <row r="81" ht="30">
      <c r="A81" s="29" t="s">
        <v>34</v>
      </c>
      <c r="B81" s="36"/>
      <c r="C81" s="37"/>
      <c r="D81" s="37"/>
      <c r="E81" s="31" t="s">
        <v>1146</v>
      </c>
      <c r="F81" s="37"/>
      <c r="G81" s="37"/>
      <c r="H81" s="37"/>
      <c r="I81" s="37"/>
      <c r="J81" s="38"/>
    </row>
    <row r="82" ht="60">
      <c r="A82" s="29" t="s">
        <v>36</v>
      </c>
      <c r="B82" s="36"/>
      <c r="C82" s="37"/>
      <c r="D82" s="37"/>
      <c r="E82" s="39" t="s">
        <v>1147</v>
      </c>
      <c r="F82" s="37"/>
      <c r="G82" s="37"/>
      <c r="H82" s="37"/>
      <c r="I82" s="37"/>
      <c r="J82" s="38"/>
    </row>
    <row r="83" ht="45">
      <c r="A83" s="29" t="s">
        <v>38</v>
      </c>
      <c r="B83" s="36"/>
      <c r="C83" s="37"/>
      <c r="D83" s="37"/>
      <c r="E83" s="31" t="s">
        <v>1091</v>
      </c>
      <c r="F83" s="37"/>
      <c r="G83" s="37"/>
      <c r="H83" s="37"/>
      <c r="I83" s="37"/>
      <c r="J83" s="38"/>
    </row>
    <row r="84">
      <c r="A84" s="29" t="s">
        <v>29</v>
      </c>
      <c r="B84" s="29">
        <v>20</v>
      </c>
      <c r="C84" s="30" t="s">
        <v>1148</v>
      </c>
      <c r="D84" s="29" t="s">
        <v>31</v>
      </c>
      <c r="E84" s="31" t="s">
        <v>1149</v>
      </c>
      <c r="F84" s="32" t="s">
        <v>110</v>
      </c>
      <c r="G84" s="33">
        <v>14.5</v>
      </c>
      <c r="H84" s="34">
        <v>0</v>
      </c>
      <c r="I84" s="34">
        <f>ROUND(G84*H84,P4)</f>
        <v>0</v>
      </c>
      <c r="J84" s="29"/>
      <c r="O84" s="35">
        <f>I84*0.21</f>
        <v>0</v>
      </c>
      <c r="P84">
        <v>3</v>
      </c>
    </row>
    <row r="85" ht="60">
      <c r="A85" s="29" t="s">
        <v>34</v>
      </c>
      <c r="B85" s="36"/>
      <c r="C85" s="37"/>
      <c r="D85" s="37"/>
      <c r="E85" s="31" t="s">
        <v>1150</v>
      </c>
      <c r="F85" s="37"/>
      <c r="G85" s="37"/>
      <c r="H85" s="37"/>
      <c r="I85" s="37"/>
      <c r="J85" s="38"/>
    </row>
    <row r="86" ht="60">
      <c r="A86" s="29" t="s">
        <v>36</v>
      </c>
      <c r="B86" s="36"/>
      <c r="C86" s="37"/>
      <c r="D86" s="37"/>
      <c r="E86" s="39" t="s">
        <v>1151</v>
      </c>
      <c r="F86" s="37"/>
      <c r="G86" s="37"/>
      <c r="H86" s="37"/>
      <c r="I86" s="37"/>
      <c r="J86" s="38"/>
    </row>
    <row r="87" ht="45">
      <c r="A87" s="29" t="s">
        <v>38</v>
      </c>
      <c r="B87" s="36"/>
      <c r="C87" s="37"/>
      <c r="D87" s="37"/>
      <c r="E87" s="31" t="s">
        <v>1091</v>
      </c>
      <c r="F87" s="37"/>
      <c r="G87" s="37"/>
      <c r="H87" s="37"/>
      <c r="I87" s="37"/>
      <c r="J87" s="38"/>
    </row>
    <row r="88">
      <c r="A88" s="29" t="s">
        <v>29</v>
      </c>
      <c r="B88" s="29">
        <v>21</v>
      </c>
      <c r="C88" s="30" t="s">
        <v>1152</v>
      </c>
      <c r="D88" s="29" t="s">
        <v>31</v>
      </c>
      <c r="E88" s="31" t="s">
        <v>1153</v>
      </c>
      <c r="F88" s="32" t="s">
        <v>110</v>
      </c>
      <c r="G88" s="33">
        <v>9.75</v>
      </c>
      <c r="H88" s="34">
        <v>0</v>
      </c>
      <c r="I88" s="34">
        <f>ROUND(G88*H88,P4)</f>
        <v>0</v>
      </c>
      <c r="J88" s="29"/>
      <c r="O88" s="35">
        <f>I88*0.21</f>
        <v>0</v>
      </c>
      <c r="P88">
        <v>3</v>
      </c>
    </row>
    <row r="89" ht="30">
      <c r="A89" s="29" t="s">
        <v>34</v>
      </c>
      <c r="B89" s="36"/>
      <c r="C89" s="37"/>
      <c r="D89" s="37"/>
      <c r="E89" s="31" t="s">
        <v>1154</v>
      </c>
      <c r="F89" s="37"/>
      <c r="G89" s="37"/>
      <c r="H89" s="37"/>
      <c r="I89" s="37"/>
      <c r="J89" s="38"/>
    </row>
    <row r="90" ht="60">
      <c r="A90" s="29" t="s">
        <v>36</v>
      </c>
      <c r="B90" s="36"/>
      <c r="C90" s="37"/>
      <c r="D90" s="37"/>
      <c r="E90" s="39" t="s">
        <v>1155</v>
      </c>
      <c r="F90" s="37"/>
      <c r="G90" s="37"/>
      <c r="H90" s="37"/>
      <c r="I90" s="37"/>
      <c r="J90" s="38"/>
    </row>
    <row r="91" ht="45">
      <c r="A91" s="29" t="s">
        <v>38</v>
      </c>
      <c r="B91" s="36"/>
      <c r="C91" s="37"/>
      <c r="D91" s="37"/>
      <c r="E91" s="31" t="s">
        <v>1091</v>
      </c>
      <c r="F91" s="37"/>
      <c r="G91" s="37"/>
      <c r="H91" s="37"/>
      <c r="I91" s="37"/>
      <c r="J91" s="38"/>
    </row>
    <row r="92">
      <c r="A92" s="29" t="s">
        <v>29</v>
      </c>
      <c r="B92" s="29">
        <v>22</v>
      </c>
      <c r="C92" s="30" t="s">
        <v>1156</v>
      </c>
      <c r="D92" s="29" t="s">
        <v>31</v>
      </c>
      <c r="E92" s="31" t="s">
        <v>1157</v>
      </c>
      <c r="F92" s="32" t="s">
        <v>110</v>
      </c>
      <c r="G92" s="33">
        <v>8.25</v>
      </c>
      <c r="H92" s="34">
        <v>0</v>
      </c>
      <c r="I92" s="34">
        <f>ROUND(G92*H92,P4)</f>
        <v>0</v>
      </c>
      <c r="J92" s="29"/>
      <c r="O92" s="35">
        <f>I92*0.21</f>
        <v>0</v>
      </c>
      <c r="P92">
        <v>3</v>
      </c>
    </row>
    <row r="93" ht="30">
      <c r="A93" s="29" t="s">
        <v>34</v>
      </c>
      <c r="B93" s="36"/>
      <c r="C93" s="37"/>
      <c r="D93" s="37"/>
      <c r="E93" s="31" t="s">
        <v>1158</v>
      </c>
      <c r="F93" s="37"/>
      <c r="G93" s="37"/>
      <c r="H93" s="37"/>
      <c r="I93" s="37"/>
      <c r="J93" s="38"/>
    </row>
    <row r="94" ht="60">
      <c r="A94" s="29" t="s">
        <v>36</v>
      </c>
      <c r="B94" s="36"/>
      <c r="C94" s="37"/>
      <c r="D94" s="37"/>
      <c r="E94" s="39" t="s">
        <v>1159</v>
      </c>
      <c r="F94" s="37"/>
      <c r="G94" s="37"/>
      <c r="H94" s="37"/>
      <c r="I94" s="37"/>
      <c r="J94" s="38"/>
    </row>
    <row r="95" ht="45">
      <c r="A95" s="29" t="s">
        <v>38</v>
      </c>
      <c r="B95" s="36"/>
      <c r="C95" s="37"/>
      <c r="D95" s="37"/>
      <c r="E95" s="31" t="s">
        <v>1091</v>
      </c>
      <c r="F95" s="37"/>
      <c r="G95" s="37"/>
      <c r="H95" s="37"/>
      <c r="I95" s="37"/>
      <c r="J95" s="38"/>
    </row>
    <row r="96">
      <c r="A96" s="29" t="s">
        <v>29</v>
      </c>
      <c r="B96" s="29">
        <v>23</v>
      </c>
      <c r="C96" s="30" t="s">
        <v>1160</v>
      </c>
      <c r="D96" s="29" t="s">
        <v>62</v>
      </c>
      <c r="E96" s="31" t="s">
        <v>1161</v>
      </c>
      <c r="F96" s="32" t="s">
        <v>1089</v>
      </c>
      <c r="G96" s="33">
        <v>7</v>
      </c>
      <c r="H96" s="34">
        <v>0</v>
      </c>
      <c r="I96" s="34">
        <f>ROUND(G96*H96,P4)</f>
        <v>0</v>
      </c>
      <c r="J96" s="29"/>
      <c r="O96" s="35">
        <f>I96*0.21</f>
        <v>0</v>
      </c>
      <c r="P96">
        <v>3</v>
      </c>
    </row>
    <row r="97" ht="30">
      <c r="A97" s="29" t="s">
        <v>34</v>
      </c>
      <c r="B97" s="36"/>
      <c r="C97" s="37"/>
      <c r="D97" s="37"/>
      <c r="E97" s="31" t="s">
        <v>1162</v>
      </c>
      <c r="F97" s="37"/>
      <c r="G97" s="37"/>
      <c r="H97" s="37"/>
      <c r="I97" s="37"/>
      <c r="J97" s="38"/>
    </row>
    <row r="98" ht="60">
      <c r="A98" s="29" t="s">
        <v>36</v>
      </c>
      <c r="B98" s="36"/>
      <c r="C98" s="37"/>
      <c r="D98" s="37"/>
      <c r="E98" s="39" t="s">
        <v>983</v>
      </c>
      <c r="F98" s="37"/>
      <c r="G98" s="37"/>
      <c r="H98" s="37"/>
      <c r="I98" s="37"/>
      <c r="J98" s="38"/>
    </row>
    <row r="99" ht="45">
      <c r="A99" s="29" t="s">
        <v>38</v>
      </c>
      <c r="B99" s="36"/>
      <c r="C99" s="37"/>
      <c r="D99" s="37"/>
      <c r="E99" s="31" t="s">
        <v>1091</v>
      </c>
      <c r="F99" s="37"/>
      <c r="G99" s="37"/>
      <c r="H99" s="37"/>
      <c r="I99" s="37"/>
      <c r="J99" s="38"/>
    </row>
    <row r="100">
      <c r="A100" s="29" t="s">
        <v>29</v>
      </c>
      <c r="B100" s="29">
        <v>24</v>
      </c>
      <c r="C100" s="30" t="s">
        <v>1160</v>
      </c>
      <c r="D100" s="29" t="s">
        <v>326</v>
      </c>
      <c r="E100" s="31" t="s">
        <v>1161</v>
      </c>
      <c r="F100" s="32" t="s">
        <v>1089</v>
      </c>
      <c r="G100" s="33">
        <v>6</v>
      </c>
      <c r="H100" s="34">
        <v>0</v>
      </c>
      <c r="I100" s="34">
        <f>ROUND(G100*H100,P4)</f>
        <v>0</v>
      </c>
      <c r="J100" s="29"/>
      <c r="O100" s="35">
        <f>I100*0.21</f>
        <v>0</v>
      </c>
      <c r="P100">
        <v>3</v>
      </c>
    </row>
    <row r="101" ht="30">
      <c r="A101" s="29" t="s">
        <v>34</v>
      </c>
      <c r="B101" s="36"/>
      <c r="C101" s="37"/>
      <c r="D101" s="37"/>
      <c r="E101" s="31" t="s">
        <v>1163</v>
      </c>
      <c r="F101" s="37"/>
      <c r="G101" s="37"/>
      <c r="H101" s="37"/>
      <c r="I101" s="37"/>
      <c r="J101" s="38"/>
    </row>
    <row r="102" ht="60">
      <c r="A102" s="29" t="s">
        <v>36</v>
      </c>
      <c r="B102" s="36"/>
      <c r="C102" s="37"/>
      <c r="D102" s="37"/>
      <c r="E102" s="39" t="s">
        <v>1164</v>
      </c>
      <c r="F102" s="37"/>
      <c r="G102" s="37"/>
      <c r="H102" s="37"/>
      <c r="I102" s="37"/>
      <c r="J102" s="38"/>
    </row>
    <row r="103" ht="45">
      <c r="A103" s="29" t="s">
        <v>38</v>
      </c>
      <c r="B103" s="36"/>
      <c r="C103" s="37"/>
      <c r="D103" s="37"/>
      <c r="E103" s="31" t="s">
        <v>1091</v>
      </c>
      <c r="F103" s="37"/>
      <c r="G103" s="37"/>
      <c r="H103" s="37"/>
      <c r="I103" s="37"/>
      <c r="J103" s="38"/>
    </row>
    <row r="104">
      <c r="A104" s="29" t="s">
        <v>29</v>
      </c>
      <c r="B104" s="29">
        <v>25</v>
      </c>
      <c r="C104" s="30" t="s">
        <v>1165</v>
      </c>
      <c r="D104" s="29" t="s">
        <v>31</v>
      </c>
      <c r="E104" s="31" t="s">
        <v>1166</v>
      </c>
      <c r="F104" s="32" t="s">
        <v>110</v>
      </c>
      <c r="G104" s="33">
        <v>5</v>
      </c>
      <c r="H104" s="34">
        <v>0</v>
      </c>
      <c r="I104" s="34">
        <f>ROUND(G104*H104,P4)</f>
        <v>0</v>
      </c>
      <c r="J104" s="29"/>
      <c r="O104" s="35">
        <f>I104*0.21</f>
        <v>0</v>
      </c>
      <c r="P104">
        <v>3</v>
      </c>
    </row>
    <row r="105" ht="60">
      <c r="A105" s="29" t="s">
        <v>34</v>
      </c>
      <c r="B105" s="36"/>
      <c r="C105" s="37"/>
      <c r="D105" s="37"/>
      <c r="E105" s="31" t="s">
        <v>1167</v>
      </c>
      <c r="F105" s="37"/>
      <c r="G105" s="37"/>
      <c r="H105" s="37"/>
      <c r="I105" s="37"/>
      <c r="J105" s="38"/>
    </row>
    <row r="106" ht="60">
      <c r="A106" s="29" t="s">
        <v>36</v>
      </c>
      <c r="B106" s="36"/>
      <c r="C106" s="37"/>
      <c r="D106" s="37"/>
      <c r="E106" s="39" t="s">
        <v>1121</v>
      </c>
      <c r="F106" s="37"/>
      <c r="G106" s="37"/>
      <c r="H106" s="37"/>
      <c r="I106" s="37"/>
      <c r="J106" s="38"/>
    </row>
    <row r="107" ht="45">
      <c r="A107" s="29" t="s">
        <v>38</v>
      </c>
      <c r="B107" s="36"/>
      <c r="C107" s="37"/>
      <c r="D107" s="37"/>
      <c r="E107" s="31" t="s">
        <v>1091</v>
      </c>
      <c r="F107" s="37"/>
      <c r="G107" s="37"/>
      <c r="H107" s="37"/>
      <c r="I107" s="37"/>
      <c r="J107" s="38"/>
    </row>
    <row r="108">
      <c r="A108" s="29" t="s">
        <v>29</v>
      </c>
      <c r="B108" s="29">
        <v>26</v>
      </c>
      <c r="C108" s="30" t="s">
        <v>1168</v>
      </c>
      <c r="D108" s="29" t="s">
        <v>62</v>
      </c>
      <c r="E108" s="31" t="s">
        <v>1169</v>
      </c>
      <c r="F108" s="32" t="s">
        <v>191</v>
      </c>
      <c r="G108" s="33">
        <v>460</v>
      </c>
      <c r="H108" s="34">
        <v>0</v>
      </c>
      <c r="I108" s="34">
        <f>ROUND(G108*H108,P4)</f>
        <v>0</v>
      </c>
      <c r="J108" s="29"/>
      <c r="O108" s="35">
        <f>I108*0.21</f>
        <v>0</v>
      </c>
      <c r="P108">
        <v>3</v>
      </c>
    </row>
    <row r="109" ht="30">
      <c r="A109" s="29" t="s">
        <v>34</v>
      </c>
      <c r="B109" s="36"/>
      <c r="C109" s="37"/>
      <c r="D109" s="37"/>
      <c r="E109" s="31" t="s">
        <v>1170</v>
      </c>
      <c r="F109" s="37"/>
      <c r="G109" s="37"/>
      <c r="H109" s="37"/>
      <c r="I109" s="37"/>
      <c r="J109" s="38"/>
    </row>
    <row r="110" ht="60">
      <c r="A110" s="29" t="s">
        <v>36</v>
      </c>
      <c r="B110" s="36"/>
      <c r="C110" s="37"/>
      <c r="D110" s="37"/>
      <c r="E110" s="39" t="s">
        <v>1117</v>
      </c>
      <c r="F110" s="37"/>
      <c r="G110" s="37"/>
      <c r="H110" s="37"/>
      <c r="I110" s="37"/>
      <c r="J110" s="38"/>
    </row>
    <row r="111" ht="45">
      <c r="A111" s="29" t="s">
        <v>38</v>
      </c>
      <c r="B111" s="36"/>
      <c r="C111" s="37"/>
      <c r="D111" s="37"/>
      <c r="E111" s="31" t="s">
        <v>1091</v>
      </c>
      <c r="F111" s="37"/>
      <c r="G111" s="37"/>
      <c r="H111" s="37"/>
      <c r="I111" s="37"/>
      <c r="J111" s="38"/>
    </row>
    <row r="112">
      <c r="A112" s="29" t="s">
        <v>29</v>
      </c>
      <c r="B112" s="29">
        <v>27</v>
      </c>
      <c r="C112" s="30" t="s">
        <v>1168</v>
      </c>
      <c r="D112" s="29" t="s">
        <v>326</v>
      </c>
      <c r="E112" s="31" t="s">
        <v>1169</v>
      </c>
      <c r="F112" s="32" t="s">
        <v>191</v>
      </c>
      <c r="G112" s="33">
        <v>50</v>
      </c>
      <c r="H112" s="34">
        <v>0</v>
      </c>
      <c r="I112" s="34">
        <f>ROUND(G112*H112,P4)</f>
        <v>0</v>
      </c>
      <c r="J112" s="29"/>
      <c r="O112" s="35">
        <f>I112*0.21</f>
        <v>0</v>
      </c>
      <c r="P112">
        <v>3</v>
      </c>
    </row>
    <row r="113" ht="30">
      <c r="A113" s="29" t="s">
        <v>34</v>
      </c>
      <c r="B113" s="36"/>
      <c r="C113" s="37"/>
      <c r="D113" s="37"/>
      <c r="E113" s="31" t="s">
        <v>1171</v>
      </c>
      <c r="F113" s="37"/>
      <c r="G113" s="37"/>
      <c r="H113" s="37"/>
      <c r="I113" s="37"/>
      <c r="J113" s="38"/>
    </row>
    <row r="114" ht="60">
      <c r="A114" s="29" t="s">
        <v>36</v>
      </c>
      <c r="B114" s="36"/>
      <c r="C114" s="37"/>
      <c r="D114" s="37"/>
      <c r="E114" s="39" t="s">
        <v>1134</v>
      </c>
      <c r="F114" s="37"/>
      <c r="G114" s="37"/>
      <c r="H114" s="37"/>
      <c r="I114" s="37"/>
      <c r="J114" s="38"/>
    </row>
    <row r="115" ht="45">
      <c r="A115" s="29" t="s">
        <v>38</v>
      </c>
      <c r="B115" s="36"/>
      <c r="C115" s="37"/>
      <c r="D115" s="37"/>
      <c r="E115" s="31" t="s">
        <v>1091</v>
      </c>
      <c r="F115" s="37"/>
      <c r="G115" s="37"/>
      <c r="H115" s="37"/>
      <c r="I115" s="37"/>
      <c r="J115" s="38"/>
    </row>
    <row r="116">
      <c r="A116" s="23" t="s">
        <v>26</v>
      </c>
      <c r="B116" s="24"/>
      <c r="C116" s="25" t="s">
        <v>211</v>
      </c>
      <c r="D116" s="26"/>
      <c r="E116" s="23" t="s">
        <v>1172</v>
      </c>
      <c r="F116" s="26"/>
      <c r="G116" s="26"/>
      <c r="H116" s="26"/>
      <c r="I116" s="27">
        <f>SUMIFS(I117:I272,A117:A272,"P")</f>
        <v>0</v>
      </c>
      <c r="J116" s="28"/>
    </row>
    <row r="117">
      <c r="A117" s="29" t="s">
        <v>29</v>
      </c>
      <c r="B117" s="29">
        <v>2</v>
      </c>
      <c r="C117" s="30" t="s">
        <v>1079</v>
      </c>
      <c r="D117" s="29" t="s">
        <v>211</v>
      </c>
      <c r="E117" s="31" t="s">
        <v>1080</v>
      </c>
      <c r="F117" s="32" t="s">
        <v>33</v>
      </c>
      <c r="G117" s="33">
        <v>1</v>
      </c>
      <c r="H117" s="34">
        <v>0</v>
      </c>
      <c r="I117" s="34">
        <f>ROUND(G117*H117,P4)</f>
        <v>0</v>
      </c>
      <c r="J117" s="29"/>
      <c r="O117" s="35">
        <f>I117*0.21</f>
        <v>0</v>
      </c>
      <c r="P117">
        <v>3</v>
      </c>
    </row>
    <row r="118" ht="75">
      <c r="A118" s="29" t="s">
        <v>34</v>
      </c>
      <c r="B118" s="36"/>
      <c r="C118" s="37"/>
      <c r="D118" s="37"/>
      <c r="E118" s="31" t="s">
        <v>1081</v>
      </c>
      <c r="F118" s="37"/>
      <c r="G118" s="37"/>
      <c r="H118" s="37"/>
      <c r="I118" s="37"/>
      <c r="J118" s="38"/>
    </row>
    <row r="119" ht="30">
      <c r="A119" s="29" t="s">
        <v>36</v>
      </c>
      <c r="B119" s="36"/>
      <c r="C119" s="37"/>
      <c r="D119" s="37"/>
      <c r="E119" s="39" t="s">
        <v>950</v>
      </c>
      <c r="F119" s="37"/>
      <c r="G119" s="37"/>
      <c r="H119" s="37"/>
      <c r="I119" s="37"/>
      <c r="J119" s="38"/>
    </row>
    <row r="120" ht="60">
      <c r="A120" s="29" t="s">
        <v>38</v>
      </c>
      <c r="B120" s="36"/>
      <c r="C120" s="37"/>
      <c r="D120" s="37"/>
      <c r="E120" s="31" t="s">
        <v>1082</v>
      </c>
      <c r="F120" s="37"/>
      <c r="G120" s="37"/>
      <c r="H120" s="37"/>
      <c r="I120" s="37"/>
      <c r="J120" s="38"/>
    </row>
    <row r="121">
      <c r="A121" s="29" t="s">
        <v>29</v>
      </c>
      <c r="B121" s="29">
        <v>4</v>
      </c>
      <c r="C121" s="30" t="s">
        <v>1083</v>
      </c>
      <c r="D121" s="29" t="s">
        <v>211</v>
      </c>
      <c r="E121" s="31" t="s">
        <v>1084</v>
      </c>
      <c r="F121" s="32" t="s">
        <v>33</v>
      </c>
      <c r="G121" s="33">
        <v>1</v>
      </c>
      <c r="H121" s="34">
        <v>0</v>
      </c>
      <c r="I121" s="34">
        <f>ROUND(G121*H121,P4)</f>
        <v>0</v>
      </c>
      <c r="J121" s="29"/>
      <c r="O121" s="35">
        <f>I121*0.21</f>
        <v>0</v>
      </c>
      <c r="P121">
        <v>3</v>
      </c>
    </row>
    <row r="122" ht="75">
      <c r="A122" s="29" t="s">
        <v>34</v>
      </c>
      <c r="B122" s="36"/>
      <c r="C122" s="37"/>
      <c r="D122" s="37"/>
      <c r="E122" s="31" t="s">
        <v>1173</v>
      </c>
      <c r="F122" s="37"/>
      <c r="G122" s="37"/>
      <c r="H122" s="37"/>
      <c r="I122" s="37"/>
      <c r="J122" s="38"/>
    </row>
    <row r="123" ht="30">
      <c r="A123" s="29" t="s">
        <v>36</v>
      </c>
      <c r="B123" s="36"/>
      <c r="C123" s="37"/>
      <c r="D123" s="37"/>
      <c r="E123" s="39" t="s">
        <v>950</v>
      </c>
      <c r="F123" s="37"/>
      <c r="G123" s="37"/>
      <c r="H123" s="37"/>
      <c r="I123" s="37"/>
      <c r="J123" s="38"/>
    </row>
    <row r="124" ht="60">
      <c r="A124" s="29" t="s">
        <v>38</v>
      </c>
      <c r="B124" s="36"/>
      <c r="C124" s="37"/>
      <c r="D124" s="37"/>
      <c r="E124" s="31" t="s">
        <v>1086</v>
      </c>
      <c r="F124" s="37"/>
      <c r="G124" s="37"/>
      <c r="H124" s="37"/>
      <c r="I124" s="37"/>
      <c r="J124" s="38"/>
    </row>
    <row r="125">
      <c r="A125" s="29" t="s">
        <v>29</v>
      </c>
      <c r="B125" s="29">
        <v>28</v>
      </c>
      <c r="C125" s="30" t="s">
        <v>1174</v>
      </c>
      <c r="D125" s="29" t="s">
        <v>62</v>
      </c>
      <c r="E125" s="31" t="s">
        <v>1175</v>
      </c>
      <c r="F125" s="32" t="s">
        <v>1089</v>
      </c>
      <c r="G125" s="33">
        <v>7</v>
      </c>
      <c r="H125" s="34">
        <v>0</v>
      </c>
      <c r="I125" s="34">
        <f>ROUND(G125*H125,P4)</f>
        <v>0</v>
      </c>
      <c r="J125" s="29"/>
      <c r="O125" s="35">
        <f>I125*0.21</f>
        <v>0</v>
      </c>
      <c r="P125">
        <v>3</v>
      </c>
    </row>
    <row r="126" ht="45">
      <c r="A126" s="29" t="s">
        <v>34</v>
      </c>
      <c r="B126" s="36"/>
      <c r="C126" s="37"/>
      <c r="D126" s="37"/>
      <c r="E126" s="31" t="s">
        <v>1176</v>
      </c>
      <c r="F126" s="37"/>
      <c r="G126" s="37"/>
      <c r="H126" s="37"/>
      <c r="I126" s="37"/>
      <c r="J126" s="38"/>
    </row>
    <row r="127" ht="60">
      <c r="A127" s="29" t="s">
        <v>36</v>
      </c>
      <c r="B127" s="36"/>
      <c r="C127" s="37"/>
      <c r="D127" s="37"/>
      <c r="E127" s="39" t="s">
        <v>983</v>
      </c>
      <c r="F127" s="37"/>
      <c r="G127" s="37"/>
      <c r="H127" s="37"/>
      <c r="I127" s="37"/>
      <c r="J127" s="38"/>
    </row>
    <row r="128" ht="45">
      <c r="A128" s="29" t="s">
        <v>38</v>
      </c>
      <c r="B128" s="36"/>
      <c r="C128" s="37"/>
      <c r="D128" s="37"/>
      <c r="E128" s="31" t="s">
        <v>1091</v>
      </c>
      <c r="F128" s="37"/>
      <c r="G128" s="37"/>
      <c r="H128" s="37"/>
      <c r="I128" s="37"/>
      <c r="J128" s="38"/>
    </row>
    <row r="129">
      <c r="A129" s="29" t="s">
        <v>29</v>
      </c>
      <c r="B129" s="29">
        <v>29</v>
      </c>
      <c r="C129" s="30" t="s">
        <v>1174</v>
      </c>
      <c r="D129" s="29" t="s">
        <v>326</v>
      </c>
      <c r="E129" s="31" t="s">
        <v>1175</v>
      </c>
      <c r="F129" s="32" t="s">
        <v>1089</v>
      </c>
      <c r="G129" s="33">
        <v>6</v>
      </c>
      <c r="H129" s="34">
        <v>0</v>
      </c>
      <c r="I129" s="34">
        <f>ROUND(G129*H129,P4)</f>
        <v>0</v>
      </c>
      <c r="J129" s="29"/>
      <c r="O129" s="35">
        <f>I129*0.21</f>
        <v>0</v>
      </c>
      <c r="P129">
        <v>3</v>
      </c>
    </row>
    <row r="130" ht="45">
      <c r="A130" s="29" t="s">
        <v>34</v>
      </c>
      <c r="B130" s="36"/>
      <c r="C130" s="37"/>
      <c r="D130" s="37"/>
      <c r="E130" s="31" t="s">
        <v>1177</v>
      </c>
      <c r="F130" s="37"/>
      <c r="G130" s="37"/>
      <c r="H130" s="37"/>
      <c r="I130" s="37"/>
      <c r="J130" s="38"/>
    </row>
    <row r="131" ht="60">
      <c r="A131" s="29" t="s">
        <v>36</v>
      </c>
      <c r="B131" s="36"/>
      <c r="C131" s="37"/>
      <c r="D131" s="37"/>
      <c r="E131" s="39" t="s">
        <v>1164</v>
      </c>
      <c r="F131" s="37"/>
      <c r="G131" s="37"/>
      <c r="H131" s="37"/>
      <c r="I131" s="37"/>
      <c r="J131" s="38"/>
    </row>
    <row r="132" ht="45">
      <c r="A132" s="29" t="s">
        <v>38</v>
      </c>
      <c r="B132" s="36"/>
      <c r="C132" s="37"/>
      <c r="D132" s="37"/>
      <c r="E132" s="31" t="s">
        <v>1091</v>
      </c>
      <c r="F132" s="37"/>
      <c r="G132" s="37"/>
      <c r="H132" s="37"/>
      <c r="I132" s="37"/>
      <c r="J132" s="38"/>
    </row>
    <row r="133">
      <c r="A133" s="29" t="s">
        <v>29</v>
      </c>
      <c r="B133" s="29">
        <v>30</v>
      </c>
      <c r="C133" s="30" t="s">
        <v>1178</v>
      </c>
      <c r="D133" s="29" t="s">
        <v>31</v>
      </c>
      <c r="E133" s="31" t="s">
        <v>1179</v>
      </c>
      <c r="F133" s="32" t="s">
        <v>1089</v>
      </c>
      <c r="G133" s="33">
        <v>3</v>
      </c>
      <c r="H133" s="34">
        <v>0</v>
      </c>
      <c r="I133" s="34">
        <f>ROUND(G133*H133,P4)</f>
        <v>0</v>
      </c>
      <c r="J133" s="29"/>
      <c r="O133" s="35">
        <f>I133*0.21</f>
        <v>0</v>
      </c>
      <c r="P133">
        <v>3</v>
      </c>
    </row>
    <row r="134" ht="45">
      <c r="A134" s="29" t="s">
        <v>34</v>
      </c>
      <c r="B134" s="36"/>
      <c r="C134" s="37"/>
      <c r="D134" s="37"/>
      <c r="E134" s="31" t="s">
        <v>1180</v>
      </c>
      <c r="F134" s="37"/>
      <c r="G134" s="37"/>
      <c r="H134" s="37"/>
      <c r="I134" s="37"/>
      <c r="J134" s="38"/>
    </row>
    <row r="135" ht="60">
      <c r="A135" s="29" t="s">
        <v>36</v>
      </c>
      <c r="B135" s="36"/>
      <c r="C135" s="37"/>
      <c r="D135" s="37"/>
      <c r="E135" s="39" t="s">
        <v>996</v>
      </c>
      <c r="F135" s="37"/>
      <c r="G135" s="37"/>
      <c r="H135" s="37"/>
      <c r="I135" s="37"/>
      <c r="J135" s="38"/>
    </row>
    <row r="136" ht="45">
      <c r="A136" s="29" t="s">
        <v>38</v>
      </c>
      <c r="B136" s="36"/>
      <c r="C136" s="37"/>
      <c r="D136" s="37"/>
      <c r="E136" s="31" t="s">
        <v>1091</v>
      </c>
      <c r="F136" s="37"/>
      <c r="G136" s="37"/>
      <c r="H136" s="37"/>
      <c r="I136" s="37"/>
      <c r="J136" s="38"/>
    </row>
    <row r="137">
      <c r="A137" s="29" t="s">
        <v>29</v>
      </c>
      <c r="B137" s="29">
        <v>31</v>
      </c>
      <c r="C137" s="30" t="s">
        <v>1181</v>
      </c>
      <c r="D137" s="29" t="s">
        <v>31</v>
      </c>
      <c r="E137" s="31" t="s">
        <v>1182</v>
      </c>
      <c r="F137" s="32" t="s">
        <v>1089</v>
      </c>
      <c r="G137" s="33">
        <v>3</v>
      </c>
      <c r="H137" s="34">
        <v>0</v>
      </c>
      <c r="I137" s="34">
        <f>ROUND(G137*H137,P4)</f>
        <v>0</v>
      </c>
      <c r="J137" s="29"/>
      <c r="O137" s="35">
        <f>I137*0.21</f>
        <v>0</v>
      </c>
      <c r="P137">
        <v>3</v>
      </c>
    </row>
    <row r="138" ht="75">
      <c r="A138" s="29" t="s">
        <v>34</v>
      </c>
      <c r="B138" s="36"/>
      <c r="C138" s="37"/>
      <c r="D138" s="37"/>
      <c r="E138" s="31" t="s">
        <v>1183</v>
      </c>
      <c r="F138" s="37"/>
      <c r="G138" s="37"/>
      <c r="H138" s="37"/>
      <c r="I138" s="37"/>
      <c r="J138" s="38"/>
    </row>
    <row r="139" ht="60">
      <c r="A139" s="29" t="s">
        <v>36</v>
      </c>
      <c r="B139" s="36"/>
      <c r="C139" s="37"/>
      <c r="D139" s="37"/>
      <c r="E139" s="39" t="s">
        <v>996</v>
      </c>
      <c r="F139" s="37"/>
      <c r="G139" s="37"/>
      <c r="H139" s="37"/>
      <c r="I139" s="37"/>
      <c r="J139" s="38"/>
    </row>
    <row r="140" ht="45">
      <c r="A140" s="29" t="s">
        <v>38</v>
      </c>
      <c r="B140" s="36"/>
      <c r="C140" s="37"/>
      <c r="D140" s="37"/>
      <c r="E140" s="31" t="s">
        <v>1091</v>
      </c>
      <c r="F140" s="37"/>
      <c r="G140" s="37"/>
      <c r="H140" s="37"/>
      <c r="I140" s="37"/>
      <c r="J140" s="38"/>
    </row>
    <row r="141">
      <c r="A141" s="29" t="s">
        <v>29</v>
      </c>
      <c r="B141" s="29">
        <v>32</v>
      </c>
      <c r="C141" s="30" t="s">
        <v>1181</v>
      </c>
      <c r="D141" s="29" t="s">
        <v>62</v>
      </c>
      <c r="E141" s="31" t="s">
        <v>1182</v>
      </c>
      <c r="F141" s="32" t="s">
        <v>1089</v>
      </c>
      <c r="G141" s="33">
        <v>4</v>
      </c>
      <c r="H141" s="34">
        <v>0</v>
      </c>
      <c r="I141" s="34">
        <f>ROUND(G141*H141,P4)</f>
        <v>0</v>
      </c>
      <c r="J141" s="29"/>
      <c r="O141" s="35">
        <f>I141*0.21</f>
        <v>0</v>
      </c>
      <c r="P141">
        <v>3</v>
      </c>
    </row>
    <row r="142" ht="75">
      <c r="A142" s="29" t="s">
        <v>34</v>
      </c>
      <c r="B142" s="36"/>
      <c r="C142" s="37"/>
      <c r="D142" s="37"/>
      <c r="E142" s="31" t="s">
        <v>1184</v>
      </c>
      <c r="F142" s="37"/>
      <c r="G142" s="37"/>
      <c r="H142" s="37"/>
      <c r="I142" s="37"/>
      <c r="J142" s="38"/>
    </row>
    <row r="143" ht="60">
      <c r="A143" s="29" t="s">
        <v>36</v>
      </c>
      <c r="B143" s="36"/>
      <c r="C143" s="37"/>
      <c r="D143" s="37"/>
      <c r="E143" s="39" t="s">
        <v>1024</v>
      </c>
      <c r="F143" s="37"/>
      <c r="G143" s="37"/>
      <c r="H143" s="37"/>
      <c r="I143" s="37"/>
      <c r="J143" s="38"/>
    </row>
    <row r="144" ht="45">
      <c r="A144" s="29" t="s">
        <v>38</v>
      </c>
      <c r="B144" s="36"/>
      <c r="C144" s="37"/>
      <c r="D144" s="37"/>
      <c r="E144" s="31" t="s">
        <v>1091</v>
      </c>
      <c r="F144" s="37"/>
      <c r="G144" s="37"/>
      <c r="H144" s="37"/>
      <c r="I144" s="37"/>
      <c r="J144" s="38"/>
    </row>
    <row r="145">
      <c r="A145" s="29" t="s">
        <v>29</v>
      </c>
      <c r="B145" s="29">
        <v>33</v>
      </c>
      <c r="C145" s="30" t="s">
        <v>1181</v>
      </c>
      <c r="D145" s="29" t="s">
        <v>326</v>
      </c>
      <c r="E145" s="31" t="s">
        <v>1182</v>
      </c>
      <c r="F145" s="32" t="s">
        <v>1089</v>
      </c>
      <c r="G145" s="33">
        <v>3</v>
      </c>
      <c r="H145" s="34">
        <v>0</v>
      </c>
      <c r="I145" s="34">
        <f>ROUND(G145*H145,P4)</f>
        <v>0</v>
      </c>
      <c r="J145" s="29"/>
      <c r="O145" s="35">
        <f>I145*0.21</f>
        <v>0</v>
      </c>
      <c r="P145">
        <v>3</v>
      </c>
    </row>
    <row r="146" ht="75">
      <c r="A146" s="29" t="s">
        <v>34</v>
      </c>
      <c r="B146" s="36"/>
      <c r="C146" s="37"/>
      <c r="D146" s="37"/>
      <c r="E146" s="31" t="s">
        <v>1185</v>
      </c>
      <c r="F146" s="37"/>
      <c r="G146" s="37"/>
      <c r="H146" s="37"/>
      <c r="I146" s="37"/>
      <c r="J146" s="38"/>
    </row>
    <row r="147" ht="60">
      <c r="A147" s="29" t="s">
        <v>36</v>
      </c>
      <c r="B147" s="36"/>
      <c r="C147" s="37"/>
      <c r="D147" s="37"/>
      <c r="E147" s="39" t="s">
        <v>996</v>
      </c>
      <c r="F147" s="37"/>
      <c r="G147" s="37"/>
      <c r="H147" s="37"/>
      <c r="I147" s="37"/>
      <c r="J147" s="38"/>
    </row>
    <row r="148" ht="45">
      <c r="A148" s="29" t="s">
        <v>38</v>
      </c>
      <c r="B148" s="36"/>
      <c r="C148" s="37"/>
      <c r="D148" s="37"/>
      <c r="E148" s="31" t="s">
        <v>1091</v>
      </c>
      <c r="F148" s="37"/>
      <c r="G148" s="37"/>
      <c r="H148" s="37"/>
      <c r="I148" s="37"/>
      <c r="J148" s="38"/>
    </row>
    <row r="149">
      <c r="A149" s="29" t="s">
        <v>29</v>
      </c>
      <c r="B149" s="29">
        <v>34</v>
      </c>
      <c r="C149" s="30" t="s">
        <v>1186</v>
      </c>
      <c r="D149" s="29" t="s">
        <v>62</v>
      </c>
      <c r="E149" s="31" t="s">
        <v>1187</v>
      </c>
      <c r="F149" s="32" t="s">
        <v>1089</v>
      </c>
      <c r="G149" s="33">
        <v>5</v>
      </c>
      <c r="H149" s="34">
        <v>0</v>
      </c>
      <c r="I149" s="34">
        <f>ROUND(G149*H149,P4)</f>
        <v>0</v>
      </c>
      <c r="J149" s="29"/>
      <c r="O149" s="35">
        <f>I149*0.21</f>
        <v>0</v>
      </c>
      <c r="P149">
        <v>3</v>
      </c>
    </row>
    <row r="150" ht="45">
      <c r="A150" s="29" t="s">
        <v>34</v>
      </c>
      <c r="B150" s="36"/>
      <c r="C150" s="37"/>
      <c r="D150" s="37"/>
      <c r="E150" s="31" t="s">
        <v>1188</v>
      </c>
      <c r="F150" s="37"/>
      <c r="G150" s="37"/>
      <c r="H150" s="37"/>
      <c r="I150" s="37"/>
      <c r="J150" s="38"/>
    </row>
    <row r="151" ht="45">
      <c r="A151" s="29" t="s">
        <v>36</v>
      </c>
      <c r="B151" s="36"/>
      <c r="C151" s="37"/>
      <c r="D151" s="37"/>
      <c r="E151" s="39" t="s">
        <v>1189</v>
      </c>
      <c r="F151" s="37"/>
      <c r="G151" s="37"/>
      <c r="H151" s="37"/>
      <c r="I151" s="37"/>
      <c r="J151" s="38"/>
    </row>
    <row r="152" ht="30">
      <c r="A152" s="29" t="s">
        <v>38</v>
      </c>
      <c r="B152" s="36"/>
      <c r="C152" s="37"/>
      <c r="D152" s="37"/>
      <c r="E152" s="31" t="s">
        <v>1190</v>
      </c>
      <c r="F152" s="37"/>
      <c r="G152" s="37"/>
      <c r="H152" s="37"/>
      <c r="I152" s="37"/>
      <c r="J152" s="38"/>
    </row>
    <row r="153">
      <c r="A153" s="29" t="s">
        <v>29</v>
      </c>
      <c r="B153" s="29">
        <v>35</v>
      </c>
      <c r="C153" s="30" t="s">
        <v>1186</v>
      </c>
      <c r="D153" s="29" t="s">
        <v>326</v>
      </c>
      <c r="E153" s="31" t="s">
        <v>1187</v>
      </c>
      <c r="F153" s="32" t="s">
        <v>1089</v>
      </c>
      <c r="G153" s="33">
        <v>1</v>
      </c>
      <c r="H153" s="34">
        <v>0</v>
      </c>
      <c r="I153" s="34">
        <f>ROUND(G153*H153,P4)</f>
        <v>0</v>
      </c>
      <c r="J153" s="29"/>
      <c r="O153" s="35">
        <f>I153*0.21</f>
        <v>0</v>
      </c>
      <c r="P153">
        <v>3</v>
      </c>
    </row>
    <row r="154" ht="45">
      <c r="A154" s="29" t="s">
        <v>34</v>
      </c>
      <c r="B154" s="36"/>
      <c r="C154" s="37"/>
      <c r="D154" s="37"/>
      <c r="E154" s="31" t="s">
        <v>1191</v>
      </c>
      <c r="F154" s="37"/>
      <c r="G154" s="37"/>
      <c r="H154" s="37"/>
      <c r="I154" s="37"/>
      <c r="J154" s="38"/>
    </row>
    <row r="155" ht="60">
      <c r="A155" s="29" t="s">
        <v>36</v>
      </c>
      <c r="B155" s="36"/>
      <c r="C155" s="37"/>
      <c r="D155" s="37"/>
      <c r="E155" s="39" t="s">
        <v>37</v>
      </c>
      <c r="F155" s="37"/>
      <c r="G155" s="37"/>
      <c r="H155" s="37"/>
      <c r="I155" s="37"/>
      <c r="J155" s="38"/>
    </row>
    <row r="156" ht="45">
      <c r="A156" s="29" t="s">
        <v>38</v>
      </c>
      <c r="B156" s="36"/>
      <c r="C156" s="37"/>
      <c r="D156" s="37"/>
      <c r="E156" s="31" t="s">
        <v>1091</v>
      </c>
      <c r="F156" s="37"/>
      <c r="G156" s="37"/>
      <c r="H156" s="37"/>
      <c r="I156" s="37"/>
      <c r="J156" s="38"/>
    </row>
    <row r="157">
      <c r="A157" s="29" t="s">
        <v>29</v>
      </c>
      <c r="B157" s="29">
        <v>36</v>
      </c>
      <c r="C157" s="30" t="s">
        <v>1192</v>
      </c>
      <c r="D157" s="29" t="s">
        <v>31</v>
      </c>
      <c r="E157" s="31" t="s">
        <v>1193</v>
      </c>
      <c r="F157" s="32" t="s">
        <v>1089</v>
      </c>
      <c r="G157" s="33">
        <v>3</v>
      </c>
      <c r="H157" s="34">
        <v>0</v>
      </c>
      <c r="I157" s="34">
        <f>ROUND(G157*H157,P4)</f>
        <v>0</v>
      </c>
      <c r="J157" s="29"/>
      <c r="O157" s="35">
        <f>I157*0.21</f>
        <v>0</v>
      </c>
      <c r="P157">
        <v>3</v>
      </c>
    </row>
    <row r="158" ht="45">
      <c r="A158" s="29" t="s">
        <v>34</v>
      </c>
      <c r="B158" s="36"/>
      <c r="C158" s="37"/>
      <c r="D158" s="37"/>
      <c r="E158" s="31" t="s">
        <v>1194</v>
      </c>
      <c r="F158" s="37"/>
      <c r="G158" s="37"/>
      <c r="H158" s="37"/>
      <c r="I158" s="37"/>
      <c r="J158" s="38"/>
    </row>
    <row r="159" ht="60">
      <c r="A159" s="29" t="s">
        <v>36</v>
      </c>
      <c r="B159" s="36"/>
      <c r="C159" s="37"/>
      <c r="D159" s="37"/>
      <c r="E159" s="39" t="s">
        <v>996</v>
      </c>
      <c r="F159" s="37"/>
      <c r="G159" s="37"/>
      <c r="H159" s="37"/>
      <c r="I159" s="37"/>
      <c r="J159" s="38"/>
    </row>
    <row r="160" ht="45">
      <c r="A160" s="29" t="s">
        <v>38</v>
      </c>
      <c r="B160" s="36"/>
      <c r="C160" s="37"/>
      <c r="D160" s="37"/>
      <c r="E160" s="31" t="s">
        <v>1091</v>
      </c>
      <c r="F160" s="37"/>
      <c r="G160" s="37"/>
      <c r="H160" s="37"/>
      <c r="I160" s="37"/>
      <c r="J160" s="38"/>
    </row>
    <row r="161">
      <c r="A161" s="29" t="s">
        <v>29</v>
      </c>
      <c r="B161" s="29">
        <v>37</v>
      </c>
      <c r="C161" s="30" t="s">
        <v>1195</v>
      </c>
      <c r="D161" s="29" t="s">
        <v>62</v>
      </c>
      <c r="E161" s="31" t="s">
        <v>1196</v>
      </c>
      <c r="F161" s="32" t="s">
        <v>1089</v>
      </c>
      <c r="G161" s="33">
        <v>12</v>
      </c>
      <c r="H161" s="34">
        <v>0</v>
      </c>
      <c r="I161" s="34">
        <f>ROUND(G161*H161,P4)</f>
        <v>0</v>
      </c>
      <c r="J161" s="29"/>
      <c r="O161" s="35">
        <f>I161*0.21</f>
        <v>0</v>
      </c>
      <c r="P161">
        <v>3</v>
      </c>
    </row>
    <row r="162" ht="45">
      <c r="A162" s="29" t="s">
        <v>34</v>
      </c>
      <c r="B162" s="36"/>
      <c r="C162" s="37"/>
      <c r="D162" s="37"/>
      <c r="E162" s="31" t="s">
        <v>1197</v>
      </c>
      <c r="F162" s="37"/>
      <c r="G162" s="37"/>
      <c r="H162" s="37"/>
      <c r="I162" s="37"/>
      <c r="J162" s="38"/>
    </row>
    <row r="163" ht="60">
      <c r="A163" s="29" t="s">
        <v>36</v>
      </c>
      <c r="B163" s="36"/>
      <c r="C163" s="37"/>
      <c r="D163" s="37"/>
      <c r="E163" s="39" t="s">
        <v>1198</v>
      </c>
      <c r="F163" s="37"/>
      <c r="G163" s="37"/>
      <c r="H163" s="37"/>
      <c r="I163" s="37"/>
      <c r="J163" s="38"/>
    </row>
    <row r="164" ht="45">
      <c r="A164" s="29" t="s">
        <v>38</v>
      </c>
      <c r="B164" s="36"/>
      <c r="C164" s="37"/>
      <c r="D164" s="37"/>
      <c r="E164" s="31" t="s">
        <v>1091</v>
      </c>
      <c r="F164" s="37"/>
      <c r="G164" s="37"/>
      <c r="H164" s="37"/>
      <c r="I164" s="37"/>
      <c r="J164" s="38"/>
    </row>
    <row r="165">
      <c r="A165" s="29" t="s">
        <v>29</v>
      </c>
      <c r="B165" s="29">
        <v>38</v>
      </c>
      <c r="C165" s="30" t="s">
        <v>1195</v>
      </c>
      <c r="D165" s="29" t="s">
        <v>326</v>
      </c>
      <c r="E165" s="31" t="s">
        <v>1196</v>
      </c>
      <c r="F165" s="32" t="s">
        <v>1089</v>
      </c>
      <c r="G165" s="33">
        <v>1</v>
      </c>
      <c r="H165" s="34">
        <v>0</v>
      </c>
      <c r="I165" s="34">
        <f>ROUND(G165*H165,P4)</f>
        <v>0</v>
      </c>
      <c r="J165" s="29"/>
      <c r="O165" s="35">
        <f>I165*0.21</f>
        <v>0</v>
      </c>
      <c r="P165">
        <v>3</v>
      </c>
    </row>
    <row r="166" ht="45">
      <c r="A166" s="29" t="s">
        <v>34</v>
      </c>
      <c r="B166" s="36"/>
      <c r="C166" s="37"/>
      <c r="D166" s="37"/>
      <c r="E166" s="31" t="s">
        <v>1199</v>
      </c>
      <c r="F166" s="37"/>
      <c r="G166" s="37"/>
      <c r="H166" s="37"/>
      <c r="I166" s="37"/>
      <c r="J166" s="38"/>
    </row>
    <row r="167" ht="60">
      <c r="A167" s="29" t="s">
        <v>36</v>
      </c>
      <c r="B167" s="36"/>
      <c r="C167" s="37"/>
      <c r="D167" s="37"/>
      <c r="E167" s="39" t="s">
        <v>37</v>
      </c>
      <c r="F167" s="37"/>
      <c r="G167" s="37"/>
      <c r="H167" s="37"/>
      <c r="I167" s="37"/>
      <c r="J167" s="38"/>
    </row>
    <row r="168" ht="45">
      <c r="A168" s="29" t="s">
        <v>38</v>
      </c>
      <c r="B168" s="36"/>
      <c r="C168" s="37"/>
      <c r="D168" s="37"/>
      <c r="E168" s="31" t="s">
        <v>1091</v>
      </c>
      <c r="F168" s="37"/>
      <c r="G168" s="37"/>
      <c r="H168" s="37"/>
      <c r="I168" s="37"/>
      <c r="J168" s="38"/>
    </row>
    <row r="169">
      <c r="A169" s="29" t="s">
        <v>29</v>
      </c>
      <c r="B169" s="29">
        <v>39</v>
      </c>
      <c r="C169" s="30" t="s">
        <v>1195</v>
      </c>
      <c r="D169" s="29" t="s">
        <v>1132</v>
      </c>
      <c r="E169" s="31" t="s">
        <v>1196</v>
      </c>
      <c r="F169" s="32" t="s">
        <v>1089</v>
      </c>
      <c r="G169" s="33">
        <v>3</v>
      </c>
      <c r="H169" s="34">
        <v>0</v>
      </c>
      <c r="I169" s="34">
        <f>ROUND(G169*H169,P4)</f>
        <v>0</v>
      </c>
      <c r="J169" s="29"/>
      <c r="O169" s="35">
        <f>I169*0.21</f>
        <v>0</v>
      </c>
      <c r="P169">
        <v>3</v>
      </c>
    </row>
    <row r="170" ht="45">
      <c r="A170" s="29" t="s">
        <v>34</v>
      </c>
      <c r="B170" s="36"/>
      <c r="C170" s="37"/>
      <c r="D170" s="37"/>
      <c r="E170" s="31" t="s">
        <v>1200</v>
      </c>
      <c r="F170" s="37"/>
      <c r="G170" s="37"/>
      <c r="H170" s="37"/>
      <c r="I170" s="37"/>
      <c r="J170" s="38"/>
    </row>
    <row r="171" ht="60">
      <c r="A171" s="29" t="s">
        <v>36</v>
      </c>
      <c r="B171" s="36"/>
      <c r="C171" s="37"/>
      <c r="D171" s="37"/>
      <c r="E171" s="39" t="s">
        <v>996</v>
      </c>
      <c r="F171" s="37"/>
      <c r="G171" s="37"/>
      <c r="H171" s="37"/>
      <c r="I171" s="37"/>
      <c r="J171" s="38"/>
    </row>
    <row r="172" ht="45">
      <c r="A172" s="29" t="s">
        <v>38</v>
      </c>
      <c r="B172" s="36"/>
      <c r="C172" s="37"/>
      <c r="D172" s="37"/>
      <c r="E172" s="31" t="s">
        <v>1091</v>
      </c>
      <c r="F172" s="37"/>
      <c r="G172" s="37"/>
      <c r="H172" s="37"/>
      <c r="I172" s="37"/>
      <c r="J172" s="38"/>
    </row>
    <row r="173">
      <c r="A173" s="29" t="s">
        <v>29</v>
      </c>
      <c r="B173" s="29">
        <v>40</v>
      </c>
      <c r="C173" s="30" t="s">
        <v>1201</v>
      </c>
      <c r="D173" s="29" t="s">
        <v>31</v>
      </c>
      <c r="E173" s="31" t="s">
        <v>1202</v>
      </c>
      <c r="F173" s="32" t="s">
        <v>1089</v>
      </c>
      <c r="G173" s="33">
        <v>17</v>
      </c>
      <c r="H173" s="34">
        <v>0</v>
      </c>
      <c r="I173" s="34">
        <f>ROUND(G173*H173,P4)</f>
        <v>0</v>
      </c>
      <c r="J173" s="29"/>
      <c r="O173" s="35">
        <f>I173*0.21</f>
        <v>0</v>
      </c>
      <c r="P173">
        <v>3</v>
      </c>
    </row>
    <row r="174" ht="45">
      <c r="A174" s="29" t="s">
        <v>34</v>
      </c>
      <c r="B174" s="36"/>
      <c r="C174" s="37"/>
      <c r="D174" s="37"/>
      <c r="E174" s="31" t="s">
        <v>1203</v>
      </c>
      <c r="F174" s="37"/>
      <c r="G174" s="37"/>
      <c r="H174" s="37"/>
      <c r="I174" s="37"/>
      <c r="J174" s="38"/>
    </row>
    <row r="175" ht="60">
      <c r="A175" s="29" t="s">
        <v>36</v>
      </c>
      <c r="B175" s="36"/>
      <c r="C175" s="37"/>
      <c r="D175" s="37"/>
      <c r="E175" s="39" t="s">
        <v>1204</v>
      </c>
      <c r="F175" s="37"/>
      <c r="G175" s="37"/>
      <c r="H175" s="37"/>
      <c r="I175" s="37"/>
      <c r="J175" s="38"/>
    </row>
    <row r="176" ht="45">
      <c r="A176" s="29" t="s">
        <v>38</v>
      </c>
      <c r="B176" s="36"/>
      <c r="C176" s="37"/>
      <c r="D176" s="37"/>
      <c r="E176" s="31" t="s">
        <v>1091</v>
      </c>
      <c r="F176" s="37"/>
      <c r="G176" s="37"/>
      <c r="H176" s="37"/>
      <c r="I176" s="37"/>
      <c r="J176" s="38"/>
    </row>
    <row r="177">
      <c r="A177" s="29" t="s">
        <v>29</v>
      </c>
      <c r="B177" s="29">
        <v>41</v>
      </c>
      <c r="C177" s="30" t="s">
        <v>1205</v>
      </c>
      <c r="D177" s="29" t="s">
        <v>31</v>
      </c>
      <c r="E177" s="31" t="s">
        <v>1206</v>
      </c>
      <c r="F177" s="32" t="s">
        <v>191</v>
      </c>
      <c r="G177" s="33">
        <v>765</v>
      </c>
      <c r="H177" s="34">
        <v>0</v>
      </c>
      <c r="I177" s="34">
        <f>ROUND(G177*H177,P4)</f>
        <v>0</v>
      </c>
      <c r="J177" s="29"/>
      <c r="O177" s="35">
        <f>I177*0.21</f>
        <v>0</v>
      </c>
      <c r="P177">
        <v>3</v>
      </c>
    </row>
    <row r="178" ht="45">
      <c r="A178" s="29" t="s">
        <v>34</v>
      </c>
      <c r="B178" s="36"/>
      <c r="C178" s="37"/>
      <c r="D178" s="37"/>
      <c r="E178" s="31" t="s">
        <v>1207</v>
      </c>
      <c r="F178" s="37"/>
      <c r="G178" s="37"/>
      <c r="H178" s="37"/>
      <c r="I178" s="37"/>
      <c r="J178" s="38"/>
    </row>
    <row r="179" ht="60">
      <c r="A179" s="29" t="s">
        <v>36</v>
      </c>
      <c r="B179" s="36"/>
      <c r="C179" s="37"/>
      <c r="D179" s="37"/>
      <c r="E179" s="39" t="s">
        <v>1208</v>
      </c>
      <c r="F179" s="37"/>
      <c r="G179" s="37"/>
      <c r="H179" s="37"/>
      <c r="I179" s="37"/>
      <c r="J179" s="38"/>
    </row>
    <row r="180" ht="45">
      <c r="A180" s="29" t="s">
        <v>38</v>
      </c>
      <c r="B180" s="36"/>
      <c r="C180" s="37"/>
      <c r="D180" s="37"/>
      <c r="E180" s="31" t="s">
        <v>1091</v>
      </c>
      <c r="F180" s="37"/>
      <c r="G180" s="37"/>
      <c r="H180" s="37"/>
      <c r="I180" s="37"/>
      <c r="J180" s="38"/>
    </row>
    <row r="181">
      <c r="A181" s="29" t="s">
        <v>29</v>
      </c>
      <c r="B181" s="29">
        <v>42</v>
      </c>
      <c r="C181" s="30" t="s">
        <v>1209</v>
      </c>
      <c r="D181" s="29" t="s">
        <v>62</v>
      </c>
      <c r="E181" s="31" t="s">
        <v>1210</v>
      </c>
      <c r="F181" s="32" t="s">
        <v>1089</v>
      </c>
      <c r="G181" s="33">
        <v>16</v>
      </c>
      <c r="H181" s="34">
        <v>0</v>
      </c>
      <c r="I181" s="34">
        <f>ROUND(G181*H181,P4)</f>
        <v>0</v>
      </c>
      <c r="J181" s="29"/>
      <c r="O181" s="35">
        <f>I181*0.21</f>
        <v>0</v>
      </c>
      <c r="P181">
        <v>3</v>
      </c>
    </row>
    <row r="182" ht="45">
      <c r="A182" s="29" t="s">
        <v>34</v>
      </c>
      <c r="B182" s="36"/>
      <c r="C182" s="37"/>
      <c r="D182" s="37"/>
      <c r="E182" s="31" t="s">
        <v>1211</v>
      </c>
      <c r="F182" s="37"/>
      <c r="G182" s="37"/>
      <c r="H182" s="37"/>
      <c r="I182" s="37"/>
      <c r="J182" s="38"/>
    </row>
    <row r="183" ht="60">
      <c r="A183" s="29" t="s">
        <v>36</v>
      </c>
      <c r="B183" s="36"/>
      <c r="C183" s="37"/>
      <c r="D183" s="37"/>
      <c r="E183" s="39" t="s">
        <v>1010</v>
      </c>
      <c r="F183" s="37"/>
      <c r="G183" s="37"/>
      <c r="H183" s="37"/>
      <c r="I183" s="37"/>
      <c r="J183" s="38"/>
    </row>
    <row r="184" ht="45">
      <c r="A184" s="29" t="s">
        <v>38</v>
      </c>
      <c r="B184" s="36"/>
      <c r="C184" s="37"/>
      <c r="D184" s="37"/>
      <c r="E184" s="31" t="s">
        <v>1091</v>
      </c>
      <c r="F184" s="37"/>
      <c r="G184" s="37"/>
      <c r="H184" s="37"/>
      <c r="I184" s="37"/>
      <c r="J184" s="38"/>
    </row>
    <row r="185">
      <c r="A185" s="29" t="s">
        <v>29</v>
      </c>
      <c r="B185" s="29">
        <v>43</v>
      </c>
      <c r="C185" s="30" t="s">
        <v>1209</v>
      </c>
      <c r="D185" s="29" t="s">
        <v>326</v>
      </c>
      <c r="E185" s="31" t="s">
        <v>1210</v>
      </c>
      <c r="F185" s="32" t="s">
        <v>1089</v>
      </c>
      <c r="G185" s="33">
        <v>64</v>
      </c>
      <c r="H185" s="34">
        <v>0</v>
      </c>
      <c r="I185" s="34">
        <f>ROUND(G185*H185,P4)</f>
        <v>0</v>
      </c>
      <c r="J185" s="29"/>
      <c r="O185" s="35">
        <f>I185*0.21</f>
        <v>0</v>
      </c>
      <c r="P185">
        <v>3</v>
      </c>
    </row>
    <row r="186" ht="45">
      <c r="A186" s="29" t="s">
        <v>34</v>
      </c>
      <c r="B186" s="36"/>
      <c r="C186" s="37"/>
      <c r="D186" s="37"/>
      <c r="E186" s="31" t="s">
        <v>1212</v>
      </c>
      <c r="F186" s="37"/>
      <c r="G186" s="37"/>
      <c r="H186" s="37"/>
      <c r="I186" s="37"/>
      <c r="J186" s="38"/>
    </row>
    <row r="187" ht="60">
      <c r="A187" s="29" t="s">
        <v>36</v>
      </c>
      <c r="B187" s="36"/>
      <c r="C187" s="37"/>
      <c r="D187" s="37"/>
      <c r="E187" s="39" t="s">
        <v>1213</v>
      </c>
      <c r="F187" s="37"/>
      <c r="G187" s="37"/>
      <c r="H187" s="37"/>
      <c r="I187" s="37"/>
      <c r="J187" s="38"/>
    </row>
    <row r="188" ht="45">
      <c r="A188" s="29" t="s">
        <v>38</v>
      </c>
      <c r="B188" s="36"/>
      <c r="C188" s="37"/>
      <c r="D188" s="37"/>
      <c r="E188" s="31" t="s">
        <v>1091</v>
      </c>
      <c r="F188" s="37"/>
      <c r="G188" s="37"/>
      <c r="H188" s="37"/>
      <c r="I188" s="37"/>
      <c r="J188" s="38"/>
    </row>
    <row r="189">
      <c r="A189" s="29" t="s">
        <v>29</v>
      </c>
      <c r="B189" s="29">
        <v>44</v>
      </c>
      <c r="C189" s="30" t="s">
        <v>1214</v>
      </c>
      <c r="D189" s="29" t="s">
        <v>31</v>
      </c>
      <c r="E189" s="31" t="s">
        <v>1215</v>
      </c>
      <c r="F189" s="32" t="s">
        <v>191</v>
      </c>
      <c r="G189" s="33">
        <v>195</v>
      </c>
      <c r="H189" s="34">
        <v>0</v>
      </c>
      <c r="I189" s="34">
        <f>ROUND(G189*H189,P4)</f>
        <v>0</v>
      </c>
      <c r="J189" s="29"/>
      <c r="O189" s="35">
        <f>I189*0.21</f>
        <v>0</v>
      </c>
      <c r="P189">
        <v>3</v>
      </c>
    </row>
    <row r="190" ht="45">
      <c r="A190" s="29" t="s">
        <v>34</v>
      </c>
      <c r="B190" s="36"/>
      <c r="C190" s="37"/>
      <c r="D190" s="37"/>
      <c r="E190" s="31" t="s">
        <v>1216</v>
      </c>
      <c r="F190" s="37"/>
      <c r="G190" s="37"/>
      <c r="H190" s="37"/>
      <c r="I190" s="37"/>
      <c r="J190" s="38"/>
    </row>
    <row r="191" ht="60">
      <c r="A191" s="29" t="s">
        <v>36</v>
      </c>
      <c r="B191" s="36"/>
      <c r="C191" s="37"/>
      <c r="D191" s="37"/>
      <c r="E191" s="39" t="s">
        <v>1217</v>
      </c>
      <c r="F191" s="37"/>
      <c r="G191" s="37"/>
      <c r="H191" s="37"/>
      <c r="I191" s="37"/>
      <c r="J191" s="38"/>
    </row>
    <row r="192" ht="45">
      <c r="A192" s="29" t="s">
        <v>38</v>
      </c>
      <c r="B192" s="36"/>
      <c r="C192" s="37"/>
      <c r="D192" s="37"/>
      <c r="E192" s="31" t="s">
        <v>1091</v>
      </c>
      <c r="F192" s="37"/>
      <c r="G192" s="37"/>
      <c r="H192" s="37"/>
      <c r="I192" s="37"/>
      <c r="J192" s="38"/>
    </row>
    <row r="193">
      <c r="A193" s="29" t="s">
        <v>29</v>
      </c>
      <c r="B193" s="29">
        <v>45</v>
      </c>
      <c r="C193" s="30" t="s">
        <v>1214</v>
      </c>
      <c r="D193" s="29" t="s">
        <v>62</v>
      </c>
      <c r="E193" s="31" t="s">
        <v>1215</v>
      </c>
      <c r="F193" s="32" t="s">
        <v>191</v>
      </c>
      <c r="G193" s="33">
        <v>155</v>
      </c>
      <c r="H193" s="34">
        <v>0</v>
      </c>
      <c r="I193" s="34">
        <f>ROUND(G193*H193,P4)</f>
        <v>0</v>
      </c>
      <c r="J193" s="29"/>
      <c r="O193" s="35">
        <f>I193*0.21</f>
        <v>0</v>
      </c>
      <c r="P193">
        <v>3</v>
      </c>
    </row>
    <row r="194" ht="45">
      <c r="A194" s="29" t="s">
        <v>34</v>
      </c>
      <c r="B194" s="36"/>
      <c r="C194" s="37"/>
      <c r="D194" s="37"/>
      <c r="E194" s="31" t="s">
        <v>1218</v>
      </c>
      <c r="F194" s="37"/>
      <c r="G194" s="37"/>
      <c r="H194" s="37"/>
      <c r="I194" s="37"/>
      <c r="J194" s="38"/>
    </row>
    <row r="195" ht="60">
      <c r="A195" s="29" t="s">
        <v>36</v>
      </c>
      <c r="B195" s="36"/>
      <c r="C195" s="37"/>
      <c r="D195" s="37"/>
      <c r="E195" s="39" t="s">
        <v>1219</v>
      </c>
      <c r="F195" s="37"/>
      <c r="G195" s="37"/>
      <c r="H195" s="37"/>
      <c r="I195" s="37"/>
      <c r="J195" s="38"/>
    </row>
    <row r="196" ht="45">
      <c r="A196" s="29" t="s">
        <v>38</v>
      </c>
      <c r="B196" s="36"/>
      <c r="C196" s="37"/>
      <c r="D196" s="37"/>
      <c r="E196" s="31" t="s">
        <v>1091</v>
      </c>
      <c r="F196" s="37"/>
      <c r="G196" s="37"/>
      <c r="H196" s="37"/>
      <c r="I196" s="37"/>
      <c r="J196" s="38"/>
    </row>
    <row r="197">
      <c r="A197" s="29" t="s">
        <v>29</v>
      </c>
      <c r="B197" s="29">
        <v>46</v>
      </c>
      <c r="C197" s="30" t="s">
        <v>1214</v>
      </c>
      <c r="D197" s="29" t="s">
        <v>326</v>
      </c>
      <c r="E197" s="31" t="s">
        <v>1215</v>
      </c>
      <c r="F197" s="32" t="s">
        <v>191</v>
      </c>
      <c r="G197" s="33">
        <v>820</v>
      </c>
      <c r="H197" s="34">
        <v>0</v>
      </c>
      <c r="I197" s="34">
        <f>ROUND(G197*H197,P4)</f>
        <v>0</v>
      </c>
      <c r="J197" s="29"/>
      <c r="O197" s="35">
        <f>I197*0.21</f>
        <v>0</v>
      </c>
      <c r="P197">
        <v>3</v>
      </c>
    </row>
    <row r="198" ht="45">
      <c r="A198" s="29" t="s">
        <v>34</v>
      </c>
      <c r="B198" s="36"/>
      <c r="C198" s="37"/>
      <c r="D198" s="37"/>
      <c r="E198" s="31" t="s">
        <v>1220</v>
      </c>
      <c r="F198" s="37"/>
      <c r="G198" s="37"/>
      <c r="H198" s="37"/>
      <c r="I198" s="37"/>
      <c r="J198" s="38"/>
    </row>
    <row r="199" ht="60">
      <c r="A199" s="29" t="s">
        <v>36</v>
      </c>
      <c r="B199" s="36"/>
      <c r="C199" s="37"/>
      <c r="D199" s="37"/>
      <c r="E199" s="39" t="s">
        <v>1221</v>
      </c>
      <c r="F199" s="37"/>
      <c r="G199" s="37"/>
      <c r="H199" s="37"/>
      <c r="I199" s="37"/>
      <c r="J199" s="38"/>
    </row>
    <row r="200" ht="30">
      <c r="A200" s="29" t="s">
        <v>38</v>
      </c>
      <c r="B200" s="36"/>
      <c r="C200" s="37"/>
      <c r="D200" s="37"/>
      <c r="E200" s="31" t="s">
        <v>1190</v>
      </c>
      <c r="F200" s="37"/>
      <c r="G200" s="37"/>
      <c r="H200" s="37"/>
      <c r="I200" s="37"/>
      <c r="J200" s="38"/>
    </row>
    <row r="201">
      <c r="A201" s="29" t="s">
        <v>29</v>
      </c>
      <c r="B201" s="29">
        <v>47</v>
      </c>
      <c r="C201" s="30" t="s">
        <v>1222</v>
      </c>
      <c r="D201" s="29" t="s">
        <v>31</v>
      </c>
      <c r="E201" s="31" t="s">
        <v>1223</v>
      </c>
      <c r="F201" s="32" t="s">
        <v>1089</v>
      </c>
      <c r="G201" s="33">
        <v>36</v>
      </c>
      <c r="H201" s="34">
        <v>0</v>
      </c>
      <c r="I201" s="34">
        <f>ROUND(G201*H201,P4)</f>
        <v>0</v>
      </c>
      <c r="J201" s="29"/>
      <c r="O201" s="35">
        <f>I201*0.21</f>
        <v>0</v>
      </c>
      <c r="P201">
        <v>3</v>
      </c>
    </row>
    <row r="202" ht="45">
      <c r="A202" s="29" t="s">
        <v>34</v>
      </c>
      <c r="B202" s="36"/>
      <c r="C202" s="37"/>
      <c r="D202" s="37"/>
      <c r="E202" s="31" t="s">
        <v>1224</v>
      </c>
      <c r="F202" s="37"/>
      <c r="G202" s="37"/>
      <c r="H202" s="37"/>
      <c r="I202" s="37"/>
      <c r="J202" s="38"/>
    </row>
    <row r="203" ht="60">
      <c r="A203" s="29" t="s">
        <v>36</v>
      </c>
      <c r="B203" s="36"/>
      <c r="C203" s="37"/>
      <c r="D203" s="37"/>
      <c r="E203" s="39" t="s">
        <v>1225</v>
      </c>
      <c r="F203" s="37"/>
      <c r="G203" s="37"/>
      <c r="H203" s="37"/>
      <c r="I203" s="37"/>
      <c r="J203" s="38"/>
    </row>
    <row r="204" ht="45">
      <c r="A204" s="29" t="s">
        <v>38</v>
      </c>
      <c r="B204" s="36"/>
      <c r="C204" s="37"/>
      <c r="D204" s="37"/>
      <c r="E204" s="31" t="s">
        <v>1091</v>
      </c>
      <c r="F204" s="37"/>
      <c r="G204" s="37"/>
      <c r="H204" s="37"/>
      <c r="I204" s="37"/>
      <c r="J204" s="38"/>
    </row>
    <row r="205">
      <c r="A205" s="29" t="s">
        <v>29</v>
      </c>
      <c r="B205" s="29">
        <v>48</v>
      </c>
      <c r="C205" s="30" t="s">
        <v>1226</v>
      </c>
      <c r="D205" s="29" t="s">
        <v>31</v>
      </c>
      <c r="E205" s="31" t="s">
        <v>1227</v>
      </c>
      <c r="F205" s="32" t="s">
        <v>33</v>
      </c>
      <c r="G205" s="33">
        <v>1</v>
      </c>
      <c r="H205" s="34">
        <v>0</v>
      </c>
      <c r="I205" s="34">
        <f>ROUND(G205*H205,P4)</f>
        <v>0</v>
      </c>
      <c r="J205" s="29"/>
      <c r="O205" s="35">
        <f>I205*0.21</f>
        <v>0</v>
      </c>
      <c r="P205">
        <v>3</v>
      </c>
    </row>
    <row r="206" ht="30">
      <c r="A206" s="29" t="s">
        <v>34</v>
      </c>
      <c r="B206" s="36"/>
      <c r="C206" s="37"/>
      <c r="D206" s="37"/>
      <c r="E206" s="31" t="s">
        <v>1228</v>
      </c>
      <c r="F206" s="37"/>
      <c r="G206" s="37"/>
      <c r="H206" s="37"/>
      <c r="I206" s="37"/>
      <c r="J206" s="38"/>
    </row>
    <row r="207" ht="30">
      <c r="A207" s="29" t="s">
        <v>36</v>
      </c>
      <c r="B207" s="36"/>
      <c r="C207" s="37"/>
      <c r="D207" s="37"/>
      <c r="E207" s="39" t="s">
        <v>950</v>
      </c>
      <c r="F207" s="37"/>
      <c r="G207" s="37"/>
      <c r="H207" s="37"/>
      <c r="I207" s="37"/>
      <c r="J207" s="38"/>
    </row>
    <row r="208" ht="45">
      <c r="A208" s="29" t="s">
        <v>38</v>
      </c>
      <c r="B208" s="36"/>
      <c r="C208" s="37"/>
      <c r="D208" s="37"/>
      <c r="E208" s="31" t="s">
        <v>1091</v>
      </c>
      <c r="F208" s="37"/>
      <c r="G208" s="37"/>
      <c r="H208" s="37"/>
      <c r="I208" s="37"/>
      <c r="J208" s="38"/>
    </row>
    <row r="209">
      <c r="A209" s="29" t="s">
        <v>29</v>
      </c>
      <c r="B209" s="29">
        <v>49</v>
      </c>
      <c r="C209" s="30" t="s">
        <v>1229</v>
      </c>
      <c r="D209" s="29" t="s">
        <v>62</v>
      </c>
      <c r="E209" s="31" t="s">
        <v>1230</v>
      </c>
      <c r="F209" s="32" t="s">
        <v>33</v>
      </c>
      <c r="G209" s="33">
        <v>1</v>
      </c>
      <c r="H209" s="34">
        <v>0</v>
      </c>
      <c r="I209" s="34">
        <f>ROUND(G209*H209,P4)</f>
        <v>0</v>
      </c>
      <c r="J209" s="29"/>
      <c r="O209" s="35">
        <f>I209*0.21</f>
        <v>0</v>
      </c>
      <c r="P209">
        <v>3</v>
      </c>
    </row>
    <row r="210" ht="60">
      <c r="A210" s="29" t="s">
        <v>34</v>
      </c>
      <c r="B210" s="36"/>
      <c r="C210" s="37"/>
      <c r="D210" s="37"/>
      <c r="E210" s="31" t="s">
        <v>1231</v>
      </c>
      <c r="F210" s="37"/>
      <c r="G210" s="37"/>
      <c r="H210" s="37"/>
      <c r="I210" s="37"/>
      <c r="J210" s="38"/>
    </row>
    <row r="211" ht="30">
      <c r="A211" s="29" t="s">
        <v>36</v>
      </c>
      <c r="B211" s="36"/>
      <c r="C211" s="37"/>
      <c r="D211" s="37"/>
      <c r="E211" s="39" t="s">
        <v>950</v>
      </c>
      <c r="F211" s="37"/>
      <c r="G211" s="37"/>
      <c r="H211" s="37"/>
      <c r="I211" s="37"/>
      <c r="J211" s="38"/>
    </row>
    <row r="212" ht="45">
      <c r="A212" s="29" t="s">
        <v>38</v>
      </c>
      <c r="B212" s="36"/>
      <c r="C212" s="37"/>
      <c r="D212" s="37"/>
      <c r="E212" s="31" t="s">
        <v>1091</v>
      </c>
      <c r="F212" s="37"/>
      <c r="G212" s="37"/>
      <c r="H212" s="37"/>
      <c r="I212" s="37"/>
      <c r="J212" s="38"/>
    </row>
    <row r="213">
      <c r="A213" s="29" t="s">
        <v>29</v>
      </c>
      <c r="B213" s="29">
        <v>50</v>
      </c>
      <c r="C213" s="30" t="s">
        <v>1229</v>
      </c>
      <c r="D213" s="29" t="s">
        <v>326</v>
      </c>
      <c r="E213" s="31" t="s">
        <v>1230</v>
      </c>
      <c r="F213" s="32" t="s">
        <v>33</v>
      </c>
      <c r="G213" s="33">
        <v>1</v>
      </c>
      <c r="H213" s="34">
        <v>0</v>
      </c>
      <c r="I213" s="34">
        <f>ROUND(G213*H213,P4)</f>
        <v>0</v>
      </c>
      <c r="J213" s="29"/>
      <c r="O213" s="35">
        <f>I213*0.21</f>
        <v>0</v>
      </c>
      <c r="P213">
        <v>3</v>
      </c>
    </row>
    <row r="214" ht="60">
      <c r="A214" s="29" t="s">
        <v>34</v>
      </c>
      <c r="B214" s="36"/>
      <c r="C214" s="37"/>
      <c r="D214" s="37"/>
      <c r="E214" s="31" t="s">
        <v>1232</v>
      </c>
      <c r="F214" s="37"/>
      <c r="G214" s="37"/>
      <c r="H214" s="37"/>
      <c r="I214" s="37"/>
      <c r="J214" s="38"/>
    </row>
    <row r="215" ht="30">
      <c r="A215" s="29" t="s">
        <v>36</v>
      </c>
      <c r="B215" s="36"/>
      <c r="C215" s="37"/>
      <c r="D215" s="37"/>
      <c r="E215" s="39" t="s">
        <v>950</v>
      </c>
      <c r="F215" s="37"/>
      <c r="G215" s="37"/>
      <c r="H215" s="37"/>
      <c r="I215" s="37"/>
      <c r="J215" s="38"/>
    </row>
    <row r="216" ht="60">
      <c r="A216" s="29" t="s">
        <v>38</v>
      </c>
      <c r="B216" s="36"/>
      <c r="C216" s="37"/>
      <c r="D216" s="37"/>
      <c r="E216" s="31" t="s">
        <v>1233</v>
      </c>
      <c r="F216" s="37"/>
      <c r="G216" s="37"/>
      <c r="H216" s="37"/>
      <c r="I216" s="37"/>
      <c r="J216" s="38"/>
    </row>
    <row r="217">
      <c r="A217" s="29" t="s">
        <v>29</v>
      </c>
      <c r="B217" s="29">
        <v>51</v>
      </c>
      <c r="C217" s="30" t="s">
        <v>1234</v>
      </c>
      <c r="D217" s="29" t="s">
        <v>31</v>
      </c>
      <c r="E217" s="31" t="s">
        <v>1103</v>
      </c>
      <c r="F217" s="32" t="s">
        <v>1089</v>
      </c>
      <c r="G217" s="33">
        <v>199</v>
      </c>
      <c r="H217" s="34">
        <v>0</v>
      </c>
      <c r="I217" s="34">
        <f>ROUND(G217*H217,P4)</f>
        <v>0</v>
      </c>
      <c r="J217" s="29"/>
      <c r="O217" s="35">
        <f>I217*0.21</f>
        <v>0</v>
      </c>
      <c r="P217">
        <v>3</v>
      </c>
    </row>
    <row r="218" ht="45">
      <c r="A218" s="29" t="s">
        <v>34</v>
      </c>
      <c r="B218" s="36"/>
      <c r="C218" s="37"/>
      <c r="D218" s="37"/>
      <c r="E218" s="31" t="s">
        <v>1235</v>
      </c>
      <c r="F218" s="37"/>
      <c r="G218" s="37"/>
      <c r="H218" s="37"/>
      <c r="I218" s="37"/>
      <c r="J218" s="38"/>
    </row>
    <row r="219" ht="45">
      <c r="A219" s="29" t="s">
        <v>36</v>
      </c>
      <c r="B219" s="36"/>
      <c r="C219" s="37"/>
      <c r="D219" s="37"/>
      <c r="E219" s="39" t="s">
        <v>1236</v>
      </c>
      <c r="F219" s="37"/>
      <c r="G219" s="37"/>
      <c r="H219" s="37"/>
      <c r="I219" s="37"/>
      <c r="J219" s="38"/>
    </row>
    <row r="220" ht="45">
      <c r="A220" s="29" t="s">
        <v>38</v>
      </c>
      <c r="B220" s="36"/>
      <c r="C220" s="37"/>
      <c r="D220" s="37"/>
      <c r="E220" s="31" t="s">
        <v>1091</v>
      </c>
      <c r="F220" s="37"/>
      <c r="G220" s="37"/>
      <c r="H220" s="37"/>
      <c r="I220" s="37"/>
      <c r="J220" s="38"/>
    </row>
    <row r="221">
      <c r="A221" s="29" t="s">
        <v>29</v>
      </c>
      <c r="B221" s="29">
        <v>52</v>
      </c>
      <c r="C221" s="30" t="s">
        <v>1237</v>
      </c>
      <c r="D221" s="29" t="s">
        <v>31</v>
      </c>
      <c r="E221" s="31" t="s">
        <v>1238</v>
      </c>
      <c r="F221" s="32" t="s">
        <v>33</v>
      </c>
      <c r="G221" s="33">
        <v>1</v>
      </c>
      <c r="H221" s="34">
        <v>0</v>
      </c>
      <c r="I221" s="34">
        <f>ROUND(G221*H221,P4)</f>
        <v>0</v>
      </c>
      <c r="J221" s="29"/>
      <c r="O221" s="35">
        <f>I221*0.21</f>
        <v>0</v>
      </c>
      <c r="P221">
        <v>3</v>
      </c>
    </row>
    <row r="222">
      <c r="A222" s="29" t="s">
        <v>34</v>
      </c>
      <c r="B222" s="36"/>
      <c r="C222" s="37"/>
      <c r="D222" s="37"/>
      <c r="E222" s="44" t="s">
        <v>31</v>
      </c>
      <c r="F222" s="37"/>
      <c r="G222" s="37"/>
      <c r="H222" s="37"/>
      <c r="I222" s="37"/>
      <c r="J222" s="38"/>
    </row>
    <row r="223" ht="60">
      <c r="A223" s="29" t="s">
        <v>36</v>
      </c>
      <c r="B223" s="36"/>
      <c r="C223" s="37"/>
      <c r="D223" s="37"/>
      <c r="E223" s="39" t="s">
        <v>37</v>
      </c>
      <c r="F223" s="37"/>
      <c r="G223" s="37"/>
      <c r="H223" s="37"/>
      <c r="I223" s="37"/>
      <c r="J223" s="38"/>
    </row>
    <row r="224" ht="45">
      <c r="A224" s="29" t="s">
        <v>38</v>
      </c>
      <c r="B224" s="36"/>
      <c r="C224" s="37"/>
      <c r="D224" s="37"/>
      <c r="E224" s="31" t="s">
        <v>1091</v>
      </c>
      <c r="F224" s="37"/>
      <c r="G224" s="37"/>
      <c r="H224" s="37"/>
      <c r="I224" s="37"/>
      <c r="J224" s="38"/>
    </row>
    <row r="225">
      <c r="A225" s="29" t="s">
        <v>29</v>
      </c>
      <c r="B225" s="29">
        <v>53</v>
      </c>
      <c r="C225" s="30" t="s">
        <v>1239</v>
      </c>
      <c r="D225" s="29" t="s">
        <v>62</v>
      </c>
      <c r="E225" s="31" t="s">
        <v>1240</v>
      </c>
      <c r="F225" s="32" t="s">
        <v>1089</v>
      </c>
      <c r="G225" s="33">
        <v>5</v>
      </c>
      <c r="H225" s="34">
        <v>0</v>
      </c>
      <c r="I225" s="34">
        <f>ROUND(G225*H225,P4)</f>
        <v>0</v>
      </c>
      <c r="J225" s="29"/>
      <c r="O225" s="35">
        <f>I225*0.21</f>
        <v>0</v>
      </c>
      <c r="P225">
        <v>3</v>
      </c>
    </row>
    <row r="226" ht="135">
      <c r="A226" s="29" t="s">
        <v>34</v>
      </c>
      <c r="B226" s="36"/>
      <c r="C226" s="37"/>
      <c r="D226" s="37"/>
      <c r="E226" s="31" t="s">
        <v>1241</v>
      </c>
      <c r="F226" s="37"/>
      <c r="G226" s="37"/>
      <c r="H226" s="37"/>
      <c r="I226" s="37"/>
      <c r="J226" s="38"/>
    </row>
    <row r="227" ht="60">
      <c r="A227" s="29" t="s">
        <v>36</v>
      </c>
      <c r="B227" s="36"/>
      <c r="C227" s="37"/>
      <c r="D227" s="37"/>
      <c r="E227" s="39" t="s">
        <v>1121</v>
      </c>
      <c r="F227" s="37"/>
      <c r="G227" s="37"/>
      <c r="H227" s="37"/>
      <c r="I227" s="37"/>
      <c r="J227" s="38"/>
    </row>
    <row r="228" ht="30">
      <c r="A228" s="29" t="s">
        <v>38</v>
      </c>
      <c r="B228" s="36"/>
      <c r="C228" s="37"/>
      <c r="D228" s="37"/>
      <c r="E228" s="31" t="s">
        <v>1190</v>
      </c>
      <c r="F228" s="37"/>
      <c r="G228" s="37"/>
      <c r="H228" s="37"/>
      <c r="I228" s="37"/>
      <c r="J228" s="38"/>
    </row>
    <row r="229">
      <c r="A229" s="29" t="s">
        <v>29</v>
      </c>
      <c r="B229" s="29">
        <v>54</v>
      </c>
      <c r="C229" s="30" t="s">
        <v>1239</v>
      </c>
      <c r="D229" s="29" t="s">
        <v>326</v>
      </c>
      <c r="E229" s="31" t="s">
        <v>1240</v>
      </c>
      <c r="F229" s="32" t="s">
        <v>1089</v>
      </c>
      <c r="G229" s="33">
        <v>2</v>
      </c>
      <c r="H229" s="34">
        <v>0</v>
      </c>
      <c r="I229" s="34">
        <f>ROUND(G229*H229,P4)</f>
        <v>0</v>
      </c>
      <c r="J229" s="29"/>
      <c r="O229" s="35">
        <f>I229*0.21</f>
        <v>0</v>
      </c>
      <c r="P229">
        <v>3</v>
      </c>
    </row>
    <row r="230" ht="135">
      <c r="A230" s="29" t="s">
        <v>34</v>
      </c>
      <c r="B230" s="36"/>
      <c r="C230" s="37"/>
      <c r="D230" s="37"/>
      <c r="E230" s="31" t="s">
        <v>1242</v>
      </c>
      <c r="F230" s="37"/>
      <c r="G230" s="37"/>
      <c r="H230" s="37"/>
      <c r="I230" s="37"/>
      <c r="J230" s="38"/>
    </row>
    <row r="231" ht="60">
      <c r="A231" s="29" t="s">
        <v>36</v>
      </c>
      <c r="B231" s="36"/>
      <c r="C231" s="37"/>
      <c r="D231" s="37"/>
      <c r="E231" s="39" t="s">
        <v>50</v>
      </c>
      <c r="F231" s="37"/>
      <c r="G231" s="37"/>
      <c r="H231" s="37"/>
      <c r="I231" s="37"/>
      <c r="J231" s="38"/>
    </row>
    <row r="232" ht="45">
      <c r="A232" s="29" t="s">
        <v>38</v>
      </c>
      <c r="B232" s="36"/>
      <c r="C232" s="37"/>
      <c r="D232" s="37"/>
      <c r="E232" s="31" t="s">
        <v>1091</v>
      </c>
      <c r="F232" s="37"/>
      <c r="G232" s="37"/>
      <c r="H232" s="37"/>
      <c r="I232" s="37"/>
      <c r="J232" s="38"/>
    </row>
    <row r="233">
      <c r="A233" s="29" t="s">
        <v>29</v>
      </c>
      <c r="B233" s="29">
        <v>55</v>
      </c>
      <c r="C233" s="30" t="s">
        <v>1239</v>
      </c>
      <c r="D233" s="29" t="s">
        <v>1132</v>
      </c>
      <c r="E233" s="31" t="s">
        <v>1240</v>
      </c>
      <c r="F233" s="32" t="s">
        <v>1089</v>
      </c>
      <c r="G233" s="33">
        <v>1</v>
      </c>
      <c r="H233" s="34">
        <v>0</v>
      </c>
      <c r="I233" s="34">
        <f>ROUND(G233*H233,P4)</f>
        <v>0</v>
      </c>
      <c r="J233" s="29"/>
      <c r="O233" s="35">
        <f>I233*0.21</f>
        <v>0</v>
      </c>
      <c r="P233">
        <v>3</v>
      </c>
    </row>
    <row r="234" ht="135">
      <c r="A234" s="29" t="s">
        <v>34</v>
      </c>
      <c r="B234" s="36"/>
      <c r="C234" s="37"/>
      <c r="D234" s="37"/>
      <c r="E234" s="31" t="s">
        <v>1243</v>
      </c>
      <c r="F234" s="37"/>
      <c r="G234" s="37"/>
      <c r="H234" s="37"/>
      <c r="I234" s="37"/>
      <c r="J234" s="38"/>
    </row>
    <row r="235" ht="60">
      <c r="A235" s="29" t="s">
        <v>36</v>
      </c>
      <c r="B235" s="36"/>
      <c r="C235" s="37"/>
      <c r="D235" s="37"/>
      <c r="E235" s="39" t="s">
        <v>37</v>
      </c>
      <c r="F235" s="37"/>
      <c r="G235" s="37"/>
      <c r="H235" s="37"/>
      <c r="I235" s="37"/>
      <c r="J235" s="38"/>
    </row>
    <row r="236" ht="30">
      <c r="A236" s="29" t="s">
        <v>38</v>
      </c>
      <c r="B236" s="36"/>
      <c r="C236" s="37"/>
      <c r="D236" s="37"/>
      <c r="E236" s="31" t="s">
        <v>1190</v>
      </c>
      <c r="F236" s="37"/>
      <c r="G236" s="37"/>
      <c r="H236" s="37"/>
      <c r="I236" s="37"/>
      <c r="J236" s="38"/>
    </row>
    <row r="237">
      <c r="A237" s="29" t="s">
        <v>29</v>
      </c>
      <c r="B237" s="29">
        <v>56</v>
      </c>
      <c r="C237" s="30" t="s">
        <v>1239</v>
      </c>
      <c r="D237" s="29" t="s">
        <v>1244</v>
      </c>
      <c r="E237" s="31" t="s">
        <v>1240</v>
      </c>
      <c r="F237" s="32" t="s">
        <v>1089</v>
      </c>
      <c r="G237" s="33">
        <v>1</v>
      </c>
      <c r="H237" s="34">
        <v>0</v>
      </c>
      <c r="I237" s="34">
        <f>ROUND(G237*H237,P4)</f>
        <v>0</v>
      </c>
      <c r="J237" s="29"/>
      <c r="O237" s="35">
        <f>I237*0.21</f>
        <v>0</v>
      </c>
      <c r="P237">
        <v>3</v>
      </c>
    </row>
    <row r="238" ht="135">
      <c r="A238" s="29" t="s">
        <v>34</v>
      </c>
      <c r="B238" s="36"/>
      <c r="C238" s="37"/>
      <c r="D238" s="37"/>
      <c r="E238" s="31" t="s">
        <v>1245</v>
      </c>
      <c r="F238" s="37"/>
      <c r="G238" s="37"/>
      <c r="H238" s="37"/>
      <c r="I238" s="37"/>
      <c r="J238" s="38"/>
    </row>
    <row r="239" ht="60">
      <c r="A239" s="29" t="s">
        <v>36</v>
      </c>
      <c r="B239" s="36"/>
      <c r="C239" s="37"/>
      <c r="D239" s="37"/>
      <c r="E239" s="39" t="s">
        <v>37</v>
      </c>
      <c r="F239" s="37"/>
      <c r="G239" s="37"/>
      <c r="H239" s="37"/>
      <c r="I239" s="37"/>
      <c r="J239" s="38"/>
    </row>
    <row r="240" ht="45">
      <c r="A240" s="29" t="s">
        <v>38</v>
      </c>
      <c r="B240" s="36"/>
      <c r="C240" s="37"/>
      <c r="D240" s="37"/>
      <c r="E240" s="31" t="s">
        <v>1091</v>
      </c>
      <c r="F240" s="37"/>
      <c r="G240" s="37"/>
      <c r="H240" s="37"/>
      <c r="I240" s="37"/>
      <c r="J240" s="38"/>
    </row>
    <row r="241">
      <c r="A241" s="29" t="s">
        <v>29</v>
      </c>
      <c r="B241" s="29">
        <v>57</v>
      </c>
      <c r="C241" s="30" t="s">
        <v>1239</v>
      </c>
      <c r="D241" s="29" t="s">
        <v>1246</v>
      </c>
      <c r="E241" s="31" t="s">
        <v>1240</v>
      </c>
      <c r="F241" s="32" t="s">
        <v>1089</v>
      </c>
      <c r="G241" s="33">
        <v>1</v>
      </c>
      <c r="H241" s="34">
        <v>0</v>
      </c>
      <c r="I241" s="34">
        <f>ROUND(G241*H241,P4)</f>
        <v>0</v>
      </c>
      <c r="J241" s="29"/>
      <c r="O241" s="35">
        <f>I241*0.21</f>
        <v>0</v>
      </c>
      <c r="P241">
        <v>3</v>
      </c>
    </row>
    <row r="242" ht="135">
      <c r="A242" s="29" t="s">
        <v>34</v>
      </c>
      <c r="B242" s="36"/>
      <c r="C242" s="37"/>
      <c r="D242" s="37"/>
      <c r="E242" s="31" t="s">
        <v>1247</v>
      </c>
      <c r="F242" s="37"/>
      <c r="G242" s="37"/>
      <c r="H242" s="37"/>
      <c r="I242" s="37"/>
      <c r="J242" s="38"/>
    </row>
    <row r="243" ht="60">
      <c r="A243" s="29" t="s">
        <v>36</v>
      </c>
      <c r="B243" s="36"/>
      <c r="C243" s="37"/>
      <c r="D243" s="37"/>
      <c r="E243" s="39" t="s">
        <v>37</v>
      </c>
      <c r="F243" s="37"/>
      <c r="G243" s="37"/>
      <c r="H243" s="37"/>
      <c r="I243" s="37"/>
      <c r="J243" s="38"/>
    </row>
    <row r="244" ht="45">
      <c r="A244" s="29" t="s">
        <v>38</v>
      </c>
      <c r="B244" s="36"/>
      <c r="C244" s="37"/>
      <c r="D244" s="37"/>
      <c r="E244" s="31" t="s">
        <v>1091</v>
      </c>
      <c r="F244" s="37"/>
      <c r="G244" s="37"/>
      <c r="H244" s="37"/>
      <c r="I244" s="37"/>
      <c r="J244" s="38"/>
    </row>
    <row r="245">
      <c r="A245" s="29" t="s">
        <v>29</v>
      </c>
      <c r="B245" s="29">
        <v>58</v>
      </c>
      <c r="C245" s="30" t="s">
        <v>1239</v>
      </c>
      <c r="D245" s="29" t="s">
        <v>1248</v>
      </c>
      <c r="E245" s="31" t="s">
        <v>1240</v>
      </c>
      <c r="F245" s="32" t="s">
        <v>1089</v>
      </c>
      <c r="G245" s="33">
        <v>7</v>
      </c>
      <c r="H245" s="34">
        <v>0</v>
      </c>
      <c r="I245" s="34">
        <f>ROUND(G245*H245,P4)</f>
        <v>0</v>
      </c>
      <c r="J245" s="29"/>
      <c r="O245" s="35">
        <f>I245*0.21</f>
        <v>0</v>
      </c>
      <c r="P245">
        <v>3</v>
      </c>
    </row>
    <row r="246" ht="120">
      <c r="A246" s="29" t="s">
        <v>34</v>
      </c>
      <c r="B246" s="36"/>
      <c r="C246" s="37"/>
      <c r="D246" s="37"/>
      <c r="E246" s="31" t="s">
        <v>1249</v>
      </c>
      <c r="F246" s="37"/>
      <c r="G246" s="37"/>
      <c r="H246" s="37"/>
      <c r="I246" s="37"/>
      <c r="J246" s="38"/>
    </row>
    <row r="247" ht="60">
      <c r="A247" s="29" t="s">
        <v>36</v>
      </c>
      <c r="B247" s="36"/>
      <c r="C247" s="37"/>
      <c r="D247" s="37"/>
      <c r="E247" s="39" t="s">
        <v>983</v>
      </c>
      <c r="F247" s="37"/>
      <c r="G247" s="37"/>
      <c r="H247" s="37"/>
      <c r="I247" s="37"/>
      <c r="J247" s="38"/>
    </row>
    <row r="248" ht="45">
      <c r="A248" s="29" t="s">
        <v>38</v>
      </c>
      <c r="B248" s="36"/>
      <c r="C248" s="37"/>
      <c r="D248" s="37"/>
      <c r="E248" s="31" t="s">
        <v>1091</v>
      </c>
      <c r="F248" s="37"/>
      <c r="G248" s="37"/>
      <c r="H248" s="37"/>
      <c r="I248" s="37"/>
      <c r="J248" s="38"/>
    </row>
    <row r="249">
      <c r="A249" s="29" t="s">
        <v>29</v>
      </c>
      <c r="B249" s="29">
        <v>59</v>
      </c>
      <c r="C249" s="30" t="s">
        <v>1250</v>
      </c>
      <c r="D249" s="29" t="s">
        <v>62</v>
      </c>
      <c r="E249" s="31" t="s">
        <v>1251</v>
      </c>
      <c r="F249" s="32" t="s">
        <v>1089</v>
      </c>
      <c r="G249" s="33">
        <v>2</v>
      </c>
      <c r="H249" s="34">
        <v>0</v>
      </c>
      <c r="I249" s="34">
        <f>ROUND(G249*H249,P4)</f>
        <v>0</v>
      </c>
      <c r="J249" s="29"/>
      <c r="O249" s="35">
        <f>I249*0.21</f>
        <v>0</v>
      </c>
      <c r="P249">
        <v>3</v>
      </c>
    </row>
    <row r="250" ht="60">
      <c r="A250" s="29" t="s">
        <v>34</v>
      </c>
      <c r="B250" s="36"/>
      <c r="C250" s="37"/>
      <c r="D250" s="37"/>
      <c r="E250" s="31" t="s">
        <v>1252</v>
      </c>
      <c r="F250" s="37"/>
      <c r="G250" s="37"/>
      <c r="H250" s="37"/>
      <c r="I250" s="37"/>
      <c r="J250" s="38"/>
    </row>
    <row r="251" ht="60">
      <c r="A251" s="29" t="s">
        <v>36</v>
      </c>
      <c r="B251" s="36"/>
      <c r="C251" s="37"/>
      <c r="D251" s="37"/>
      <c r="E251" s="39" t="s">
        <v>50</v>
      </c>
      <c r="F251" s="37"/>
      <c r="G251" s="37"/>
      <c r="H251" s="37"/>
      <c r="I251" s="37"/>
      <c r="J251" s="38"/>
    </row>
    <row r="252" ht="45">
      <c r="A252" s="29" t="s">
        <v>38</v>
      </c>
      <c r="B252" s="36"/>
      <c r="C252" s="37"/>
      <c r="D252" s="37"/>
      <c r="E252" s="31" t="s">
        <v>1091</v>
      </c>
      <c r="F252" s="37"/>
      <c r="G252" s="37"/>
      <c r="H252" s="37"/>
      <c r="I252" s="37"/>
      <c r="J252" s="38"/>
    </row>
    <row r="253">
      <c r="A253" s="29" t="s">
        <v>29</v>
      </c>
      <c r="B253" s="29">
        <v>60</v>
      </c>
      <c r="C253" s="30" t="s">
        <v>1250</v>
      </c>
      <c r="D253" s="29" t="s">
        <v>326</v>
      </c>
      <c r="E253" s="31" t="s">
        <v>1251</v>
      </c>
      <c r="F253" s="32" t="s">
        <v>1089</v>
      </c>
      <c r="G253" s="33">
        <v>4</v>
      </c>
      <c r="H253" s="34">
        <v>0</v>
      </c>
      <c r="I253" s="34">
        <f>ROUND(G253*H253,P4)</f>
        <v>0</v>
      </c>
      <c r="J253" s="29"/>
      <c r="O253" s="35">
        <f>I253*0.21</f>
        <v>0</v>
      </c>
      <c r="P253">
        <v>3</v>
      </c>
    </row>
    <row r="254" ht="45">
      <c r="A254" s="29" t="s">
        <v>34</v>
      </c>
      <c r="B254" s="36"/>
      <c r="C254" s="37"/>
      <c r="D254" s="37"/>
      <c r="E254" s="31" t="s">
        <v>1253</v>
      </c>
      <c r="F254" s="37"/>
      <c r="G254" s="37"/>
      <c r="H254" s="37"/>
      <c r="I254" s="37"/>
      <c r="J254" s="38"/>
    </row>
    <row r="255" ht="60">
      <c r="A255" s="29" t="s">
        <v>36</v>
      </c>
      <c r="B255" s="36"/>
      <c r="C255" s="37"/>
      <c r="D255" s="37"/>
      <c r="E255" s="39" t="s">
        <v>1024</v>
      </c>
      <c r="F255" s="37"/>
      <c r="G255" s="37"/>
      <c r="H255" s="37"/>
      <c r="I255" s="37"/>
      <c r="J255" s="38"/>
    </row>
    <row r="256" ht="45">
      <c r="A256" s="29" t="s">
        <v>38</v>
      </c>
      <c r="B256" s="36"/>
      <c r="C256" s="37"/>
      <c r="D256" s="37"/>
      <c r="E256" s="31" t="s">
        <v>1091</v>
      </c>
      <c r="F256" s="37"/>
      <c r="G256" s="37"/>
      <c r="H256" s="37"/>
      <c r="I256" s="37"/>
      <c r="J256" s="38"/>
    </row>
    <row r="257">
      <c r="A257" s="29" t="s">
        <v>29</v>
      </c>
      <c r="B257" s="29">
        <v>61</v>
      </c>
      <c r="C257" s="30" t="s">
        <v>1254</v>
      </c>
      <c r="D257" s="29" t="s">
        <v>62</v>
      </c>
      <c r="E257" s="31" t="s">
        <v>1255</v>
      </c>
      <c r="F257" s="32" t="s">
        <v>191</v>
      </c>
      <c r="G257" s="33">
        <v>65</v>
      </c>
      <c r="H257" s="34">
        <v>0</v>
      </c>
      <c r="I257" s="34">
        <f>ROUND(G257*H257,P4)</f>
        <v>0</v>
      </c>
      <c r="J257" s="29"/>
      <c r="O257" s="35">
        <f>I257*0.21</f>
        <v>0</v>
      </c>
      <c r="P257">
        <v>3</v>
      </c>
    </row>
    <row r="258" ht="45">
      <c r="A258" s="29" t="s">
        <v>34</v>
      </c>
      <c r="B258" s="36"/>
      <c r="C258" s="37"/>
      <c r="D258" s="37"/>
      <c r="E258" s="31" t="s">
        <v>1256</v>
      </c>
      <c r="F258" s="37"/>
      <c r="G258" s="37"/>
      <c r="H258" s="37"/>
      <c r="I258" s="37"/>
      <c r="J258" s="38"/>
    </row>
    <row r="259" ht="60">
      <c r="A259" s="29" t="s">
        <v>36</v>
      </c>
      <c r="B259" s="36"/>
      <c r="C259" s="37"/>
      <c r="D259" s="37"/>
      <c r="E259" s="39" t="s">
        <v>1257</v>
      </c>
      <c r="F259" s="37"/>
      <c r="G259" s="37"/>
      <c r="H259" s="37"/>
      <c r="I259" s="37"/>
      <c r="J259" s="38"/>
    </row>
    <row r="260" ht="45">
      <c r="A260" s="29" t="s">
        <v>38</v>
      </c>
      <c r="B260" s="36"/>
      <c r="C260" s="37"/>
      <c r="D260" s="37"/>
      <c r="E260" s="31" t="s">
        <v>1091</v>
      </c>
      <c r="F260" s="37"/>
      <c r="G260" s="37"/>
      <c r="H260" s="37"/>
      <c r="I260" s="37"/>
      <c r="J260" s="38"/>
    </row>
    <row r="261">
      <c r="A261" s="29" t="s">
        <v>29</v>
      </c>
      <c r="B261" s="29">
        <v>62</v>
      </c>
      <c r="C261" s="30" t="s">
        <v>1254</v>
      </c>
      <c r="D261" s="29" t="s">
        <v>326</v>
      </c>
      <c r="E261" s="31" t="s">
        <v>1255</v>
      </c>
      <c r="F261" s="32" t="s">
        <v>191</v>
      </c>
      <c r="G261" s="33">
        <v>50</v>
      </c>
      <c r="H261" s="34">
        <v>0</v>
      </c>
      <c r="I261" s="34">
        <f>ROUND(G261*H261,P4)</f>
        <v>0</v>
      </c>
      <c r="J261" s="29"/>
      <c r="O261" s="35">
        <f>I261*0.21</f>
        <v>0</v>
      </c>
      <c r="P261">
        <v>3</v>
      </c>
    </row>
    <row r="262" ht="45">
      <c r="A262" s="29" t="s">
        <v>34</v>
      </c>
      <c r="B262" s="36"/>
      <c r="C262" s="37"/>
      <c r="D262" s="37"/>
      <c r="E262" s="31" t="s">
        <v>1258</v>
      </c>
      <c r="F262" s="37"/>
      <c r="G262" s="37"/>
      <c r="H262" s="37"/>
      <c r="I262" s="37"/>
      <c r="J262" s="38"/>
    </row>
    <row r="263" ht="60">
      <c r="A263" s="29" t="s">
        <v>36</v>
      </c>
      <c r="B263" s="36"/>
      <c r="C263" s="37"/>
      <c r="D263" s="37"/>
      <c r="E263" s="39" t="s">
        <v>1134</v>
      </c>
      <c r="F263" s="37"/>
      <c r="G263" s="37"/>
      <c r="H263" s="37"/>
      <c r="I263" s="37"/>
      <c r="J263" s="38"/>
    </row>
    <row r="264" ht="45">
      <c r="A264" s="29" t="s">
        <v>38</v>
      </c>
      <c r="B264" s="36"/>
      <c r="C264" s="37"/>
      <c r="D264" s="37"/>
      <c r="E264" s="31" t="s">
        <v>1091</v>
      </c>
      <c r="F264" s="37"/>
      <c r="G264" s="37"/>
      <c r="H264" s="37"/>
      <c r="I264" s="37"/>
      <c r="J264" s="38"/>
    </row>
    <row r="265">
      <c r="A265" s="29" t="s">
        <v>29</v>
      </c>
      <c r="B265" s="29">
        <v>63</v>
      </c>
      <c r="C265" s="30" t="s">
        <v>1254</v>
      </c>
      <c r="D265" s="29" t="s">
        <v>1132</v>
      </c>
      <c r="E265" s="31" t="s">
        <v>1255</v>
      </c>
      <c r="F265" s="32" t="s">
        <v>191</v>
      </c>
      <c r="G265" s="33">
        <v>80</v>
      </c>
      <c r="H265" s="34">
        <v>0</v>
      </c>
      <c r="I265" s="34">
        <f>ROUND(G265*H265,P4)</f>
        <v>0</v>
      </c>
      <c r="J265" s="29"/>
      <c r="O265" s="35">
        <f>I265*0.21</f>
        <v>0</v>
      </c>
      <c r="P265">
        <v>3</v>
      </c>
    </row>
    <row r="266" ht="45">
      <c r="A266" s="29" t="s">
        <v>34</v>
      </c>
      <c r="B266" s="36"/>
      <c r="C266" s="37"/>
      <c r="D266" s="37"/>
      <c r="E266" s="31" t="s">
        <v>1259</v>
      </c>
      <c r="F266" s="37"/>
      <c r="G266" s="37"/>
      <c r="H266" s="37"/>
      <c r="I266" s="37"/>
      <c r="J266" s="38"/>
    </row>
    <row r="267" ht="60">
      <c r="A267" s="29" t="s">
        <v>36</v>
      </c>
      <c r="B267" s="36"/>
      <c r="C267" s="37"/>
      <c r="D267" s="37"/>
      <c r="E267" s="39" t="s">
        <v>1128</v>
      </c>
      <c r="F267" s="37"/>
      <c r="G267" s="37"/>
      <c r="H267" s="37"/>
      <c r="I267" s="37"/>
      <c r="J267" s="38"/>
    </row>
    <row r="268" ht="45">
      <c r="A268" s="29" t="s">
        <v>38</v>
      </c>
      <c r="B268" s="36"/>
      <c r="C268" s="37"/>
      <c r="D268" s="37"/>
      <c r="E268" s="31" t="s">
        <v>1091</v>
      </c>
      <c r="F268" s="37"/>
      <c r="G268" s="37"/>
      <c r="H268" s="37"/>
      <c r="I268" s="37"/>
      <c r="J268" s="38"/>
    </row>
    <row r="269" ht="30">
      <c r="A269" s="29" t="s">
        <v>29</v>
      </c>
      <c r="B269" s="29">
        <v>65</v>
      </c>
      <c r="C269" s="30" t="s">
        <v>1260</v>
      </c>
      <c r="D269" s="29" t="s">
        <v>31</v>
      </c>
      <c r="E269" s="31" t="s">
        <v>1261</v>
      </c>
      <c r="F269" s="32" t="s">
        <v>33</v>
      </c>
      <c r="G269" s="33">
        <v>1</v>
      </c>
      <c r="H269" s="34">
        <v>0</v>
      </c>
      <c r="I269" s="34">
        <f>ROUND(G269*H269,P4)</f>
        <v>0</v>
      </c>
      <c r="J269" s="29"/>
      <c r="O269" s="35">
        <f>I269*0.21</f>
        <v>0</v>
      </c>
      <c r="P269">
        <v>3</v>
      </c>
    </row>
    <row r="270" ht="75">
      <c r="A270" s="29" t="s">
        <v>34</v>
      </c>
      <c r="B270" s="36"/>
      <c r="C270" s="37"/>
      <c r="D270" s="37"/>
      <c r="E270" s="31" t="s">
        <v>1262</v>
      </c>
      <c r="F270" s="37"/>
      <c r="G270" s="37"/>
      <c r="H270" s="37"/>
      <c r="I270" s="37"/>
      <c r="J270" s="38"/>
    </row>
    <row r="271" ht="30">
      <c r="A271" s="29" t="s">
        <v>36</v>
      </c>
      <c r="B271" s="36"/>
      <c r="C271" s="37"/>
      <c r="D271" s="37"/>
      <c r="E271" s="39" t="s">
        <v>950</v>
      </c>
      <c r="F271" s="37"/>
      <c r="G271" s="37"/>
      <c r="H271" s="37"/>
      <c r="I271" s="37"/>
      <c r="J271" s="38"/>
    </row>
    <row r="272" ht="135">
      <c r="A272" s="29" t="s">
        <v>38</v>
      </c>
      <c r="B272" s="36"/>
      <c r="C272" s="37"/>
      <c r="D272" s="37"/>
      <c r="E272" s="31" t="s">
        <v>1263</v>
      </c>
      <c r="F272" s="37"/>
      <c r="G272" s="37"/>
      <c r="H272" s="37"/>
      <c r="I272" s="37"/>
      <c r="J272" s="38"/>
    </row>
    <row r="273">
      <c r="A273" s="23" t="s">
        <v>26</v>
      </c>
      <c r="B273" s="24"/>
      <c r="C273" s="25" t="s">
        <v>605</v>
      </c>
      <c r="D273" s="26"/>
      <c r="E273" s="23" t="s">
        <v>606</v>
      </c>
      <c r="F273" s="26"/>
      <c r="G273" s="26"/>
      <c r="H273" s="26"/>
      <c r="I273" s="27">
        <f>SUMIFS(I274:I277,A274:A277,"P")</f>
        <v>0</v>
      </c>
      <c r="J273" s="28"/>
    </row>
    <row r="274">
      <c r="A274" s="29" t="s">
        <v>29</v>
      </c>
      <c r="B274" s="29">
        <v>64</v>
      </c>
      <c r="C274" s="30" t="s">
        <v>1264</v>
      </c>
      <c r="D274" s="29" t="s">
        <v>608</v>
      </c>
      <c r="E274" s="31" t="s">
        <v>1265</v>
      </c>
      <c r="F274" s="32" t="s">
        <v>33</v>
      </c>
      <c r="G274" s="33">
        <v>1</v>
      </c>
      <c r="H274" s="34">
        <v>0</v>
      </c>
      <c r="I274" s="34">
        <f>ROUND(G274*H274,P4)</f>
        <v>0</v>
      </c>
      <c r="J274" s="29"/>
      <c r="O274" s="35">
        <f>I274*0.21</f>
        <v>0</v>
      </c>
      <c r="P274">
        <v>3</v>
      </c>
    </row>
    <row r="275" ht="75">
      <c r="A275" s="29" t="s">
        <v>34</v>
      </c>
      <c r="B275" s="36"/>
      <c r="C275" s="37"/>
      <c r="D275" s="37"/>
      <c r="E275" s="31" t="s">
        <v>1266</v>
      </c>
      <c r="F275" s="37"/>
      <c r="G275" s="37"/>
      <c r="H275" s="37"/>
      <c r="I275" s="37"/>
      <c r="J275" s="38"/>
    </row>
    <row r="276" ht="30">
      <c r="A276" s="29" t="s">
        <v>36</v>
      </c>
      <c r="B276" s="36"/>
      <c r="C276" s="37"/>
      <c r="D276" s="37"/>
      <c r="E276" s="39" t="s">
        <v>950</v>
      </c>
      <c r="F276" s="37"/>
      <c r="G276" s="37"/>
      <c r="H276" s="37"/>
      <c r="I276" s="37"/>
      <c r="J276" s="38"/>
    </row>
    <row r="277" ht="135">
      <c r="A277" s="29" t="s">
        <v>38</v>
      </c>
      <c r="B277" s="40"/>
      <c r="C277" s="41"/>
      <c r="D277" s="41"/>
      <c r="E277" s="31" t="s">
        <v>1263</v>
      </c>
      <c r="F277" s="41"/>
      <c r="G277" s="41"/>
      <c r="H277" s="41"/>
      <c r="I277" s="41"/>
      <c r="J277" s="43"/>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4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466</v>
      </c>
      <c r="I3" s="16">
        <f>SUMIFS(I10:I61,A10:A61,"SD")</f>
        <v>0</v>
      </c>
      <c r="J3" s="9"/>
      <c r="O3">
        <v>0</v>
      </c>
      <c r="P3">
        <v>2</v>
      </c>
    </row>
    <row r="4">
      <c r="A4" s="10" t="s">
        <v>8</v>
      </c>
      <c r="B4" s="11" t="s">
        <v>9</v>
      </c>
      <c r="C4" s="12" t="s">
        <v>473</v>
      </c>
      <c r="D4" s="13"/>
      <c r="E4" s="14" t="s">
        <v>474</v>
      </c>
      <c r="F4" s="7"/>
      <c r="G4" s="7"/>
      <c r="H4" s="7"/>
      <c r="I4" s="7"/>
      <c r="J4" s="9"/>
      <c r="O4">
        <v>0.14999999999999999</v>
      </c>
      <c r="P4">
        <v>2</v>
      </c>
    </row>
    <row r="5">
      <c r="A5" s="10" t="s">
        <v>12</v>
      </c>
      <c r="B5" s="11" t="s">
        <v>9</v>
      </c>
      <c r="C5" s="12" t="s">
        <v>475</v>
      </c>
      <c r="D5" s="13"/>
      <c r="E5" s="14" t="s">
        <v>476</v>
      </c>
      <c r="F5" s="7"/>
      <c r="G5" s="7"/>
      <c r="H5" s="7"/>
      <c r="I5" s="7"/>
      <c r="J5" s="9"/>
      <c r="O5">
        <v>0.20999999999999999</v>
      </c>
    </row>
    <row r="6">
      <c r="A6" s="10" t="s">
        <v>477</v>
      </c>
      <c r="B6" s="11" t="s">
        <v>13</v>
      </c>
      <c r="C6" s="12" t="s">
        <v>466</v>
      </c>
      <c r="D6" s="13"/>
      <c r="E6" s="14" t="s">
        <v>467</v>
      </c>
      <c r="F6" s="7"/>
      <c r="G6" s="7"/>
      <c r="H6" s="7"/>
      <c r="I6" s="7"/>
      <c r="J6" s="9"/>
    </row>
    <row r="7">
      <c r="A7" s="17" t="s">
        <v>15</v>
      </c>
      <c r="B7" s="18" t="s">
        <v>16</v>
      </c>
      <c r="C7" s="19" t="s">
        <v>17</v>
      </c>
      <c r="D7" s="19" t="s">
        <v>18</v>
      </c>
      <c r="E7" s="19" t="s">
        <v>19</v>
      </c>
      <c r="F7" s="19" t="s">
        <v>20</v>
      </c>
      <c r="G7" s="19" t="s">
        <v>21</v>
      </c>
      <c r="H7" s="19" t="s">
        <v>22</v>
      </c>
      <c r="I7" s="19"/>
      <c r="J7" s="20" t="s">
        <v>23</v>
      </c>
    </row>
    <row r="8">
      <c r="A8" s="17"/>
      <c r="B8" s="18"/>
      <c r="C8" s="19"/>
      <c r="D8" s="19"/>
      <c r="E8" s="19"/>
      <c r="F8" s="19"/>
      <c r="G8" s="19"/>
      <c r="H8" s="19" t="s">
        <v>24</v>
      </c>
      <c r="I8" s="19" t="s">
        <v>25</v>
      </c>
      <c r="J8" s="20"/>
    </row>
    <row r="9">
      <c r="A9" s="21">
        <v>0</v>
      </c>
      <c r="B9" s="18">
        <v>1</v>
      </c>
      <c r="C9" s="22">
        <v>2</v>
      </c>
      <c r="D9" s="19">
        <v>3</v>
      </c>
      <c r="E9" s="22">
        <v>4</v>
      </c>
      <c r="F9" s="19">
        <v>5</v>
      </c>
      <c r="G9" s="19">
        <v>6</v>
      </c>
      <c r="H9" s="19">
        <v>7</v>
      </c>
      <c r="I9" s="22">
        <v>8</v>
      </c>
      <c r="J9" s="20">
        <v>9</v>
      </c>
    </row>
    <row r="10">
      <c r="A10" s="23" t="s">
        <v>26</v>
      </c>
      <c r="B10" s="24"/>
      <c r="C10" s="25" t="s">
        <v>187</v>
      </c>
      <c r="D10" s="26"/>
      <c r="E10" s="23" t="s">
        <v>188</v>
      </c>
      <c r="F10" s="26"/>
      <c r="G10" s="26"/>
      <c r="H10" s="26"/>
      <c r="I10" s="27">
        <f>SUMIFS(I11:I26,A11:A26,"P")</f>
        <v>0</v>
      </c>
      <c r="J10" s="28"/>
    </row>
    <row r="11">
      <c r="A11" s="29" t="s">
        <v>29</v>
      </c>
      <c r="B11" s="29">
        <v>1</v>
      </c>
      <c r="C11" s="30" t="s">
        <v>522</v>
      </c>
      <c r="D11" s="29" t="s">
        <v>31</v>
      </c>
      <c r="E11" s="31" t="s">
        <v>523</v>
      </c>
      <c r="F11" s="32" t="s">
        <v>110</v>
      </c>
      <c r="G11" s="33">
        <v>10.800000000000001</v>
      </c>
      <c r="H11" s="34">
        <v>0</v>
      </c>
      <c r="I11" s="34">
        <f>ROUND(G11*H11,P4)</f>
        <v>0</v>
      </c>
      <c r="J11" s="29"/>
      <c r="O11" s="35">
        <f>I11*0.21</f>
        <v>0</v>
      </c>
      <c r="P11">
        <v>3</v>
      </c>
    </row>
    <row r="12">
      <c r="A12" s="29" t="s">
        <v>34</v>
      </c>
      <c r="B12" s="36"/>
      <c r="C12" s="37"/>
      <c r="D12" s="37"/>
      <c r="E12" s="31" t="s">
        <v>197</v>
      </c>
      <c r="F12" s="37"/>
      <c r="G12" s="37"/>
      <c r="H12" s="37"/>
      <c r="I12" s="37"/>
      <c r="J12" s="38"/>
    </row>
    <row r="13" ht="120">
      <c r="A13" s="29" t="s">
        <v>36</v>
      </c>
      <c r="B13" s="36"/>
      <c r="C13" s="37"/>
      <c r="D13" s="37"/>
      <c r="E13" s="39" t="s">
        <v>1267</v>
      </c>
      <c r="F13" s="37"/>
      <c r="G13" s="37"/>
      <c r="H13" s="37"/>
      <c r="I13" s="37"/>
      <c r="J13" s="38"/>
    </row>
    <row r="14" ht="405">
      <c r="A14" s="29" t="s">
        <v>38</v>
      </c>
      <c r="B14" s="36"/>
      <c r="C14" s="37"/>
      <c r="D14" s="37"/>
      <c r="E14" s="31" t="s">
        <v>199</v>
      </c>
      <c r="F14" s="37"/>
      <c r="G14" s="37"/>
      <c r="H14" s="37"/>
      <c r="I14" s="37"/>
      <c r="J14" s="38"/>
    </row>
    <row r="15">
      <c r="A15" s="29" t="s">
        <v>29</v>
      </c>
      <c r="B15" s="29">
        <v>2</v>
      </c>
      <c r="C15" s="30" t="s">
        <v>203</v>
      </c>
      <c r="D15" s="29" t="s">
        <v>31</v>
      </c>
      <c r="E15" s="31" t="s">
        <v>204</v>
      </c>
      <c r="F15" s="32" t="s">
        <v>110</v>
      </c>
      <c r="G15" s="33">
        <v>10.800000000000001</v>
      </c>
      <c r="H15" s="34">
        <v>0</v>
      </c>
      <c r="I15" s="34">
        <f>ROUND(G15*H15,P4)</f>
        <v>0</v>
      </c>
      <c r="J15" s="29"/>
      <c r="O15" s="35">
        <f>I15*0.21</f>
        <v>0</v>
      </c>
      <c r="P15">
        <v>3</v>
      </c>
    </row>
    <row r="16">
      <c r="A16" s="29" t="s">
        <v>34</v>
      </c>
      <c r="B16" s="36"/>
      <c r="C16" s="37"/>
      <c r="D16" s="37"/>
      <c r="E16" s="44" t="s">
        <v>31</v>
      </c>
      <c r="F16" s="37"/>
      <c r="G16" s="37"/>
      <c r="H16" s="37"/>
      <c r="I16" s="37"/>
      <c r="J16" s="38"/>
    </row>
    <row r="17" ht="90">
      <c r="A17" s="29" t="s">
        <v>36</v>
      </c>
      <c r="B17" s="36"/>
      <c r="C17" s="37"/>
      <c r="D17" s="37"/>
      <c r="E17" s="39" t="s">
        <v>1268</v>
      </c>
      <c r="F17" s="37"/>
      <c r="G17" s="37"/>
      <c r="H17" s="37"/>
      <c r="I17" s="37"/>
      <c r="J17" s="38"/>
    </row>
    <row r="18" ht="240">
      <c r="A18" s="29" t="s">
        <v>38</v>
      </c>
      <c r="B18" s="36"/>
      <c r="C18" s="37"/>
      <c r="D18" s="37"/>
      <c r="E18" s="31" t="s">
        <v>206</v>
      </c>
      <c r="F18" s="37"/>
      <c r="G18" s="37"/>
      <c r="H18" s="37"/>
      <c r="I18" s="37"/>
      <c r="J18" s="38"/>
    </row>
    <row r="19">
      <c r="A19" s="29" t="s">
        <v>29</v>
      </c>
      <c r="B19" s="29">
        <v>3</v>
      </c>
      <c r="C19" s="30" t="s">
        <v>207</v>
      </c>
      <c r="D19" s="29" t="s">
        <v>31</v>
      </c>
      <c r="E19" s="31" t="s">
        <v>208</v>
      </c>
      <c r="F19" s="32" t="s">
        <v>110</v>
      </c>
      <c r="G19" s="33">
        <v>4.4000000000000004</v>
      </c>
      <c r="H19" s="34">
        <v>0</v>
      </c>
      <c r="I19" s="34">
        <f>ROUND(G19*H19,P4)</f>
        <v>0</v>
      </c>
      <c r="J19" s="29"/>
      <c r="O19" s="35">
        <f>I19*0.21</f>
        <v>0</v>
      </c>
      <c r="P19">
        <v>3</v>
      </c>
    </row>
    <row r="20">
      <c r="A20" s="29" t="s">
        <v>34</v>
      </c>
      <c r="B20" s="36"/>
      <c r="C20" s="37"/>
      <c r="D20" s="37"/>
      <c r="E20" s="44" t="s">
        <v>31</v>
      </c>
      <c r="F20" s="37"/>
      <c r="G20" s="37"/>
      <c r="H20" s="37"/>
      <c r="I20" s="37"/>
      <c r="J20" s="38"/>
    </row>
    <row r="21" ht="60">
      <c r="A21" s="29" t="s">
        <v>36</v>
      </c>
      <c r="B21" s="36"/>
      <c r="C21" s="37"/>
      <c r="D21" s="37"/>
      <c r="E21" s="39" t="s">
        <v>1269</v>
      </c>
      <c r="F21" s="37"/>
      <c r="G21" s="37"/>
      <c r="H21" s="37"/>
      <c r="I21" s="37"/>
      <c r="J21" s="38"/>
    </row>
    <row r="22" ht="390">
      <c r="A22" s="29" t="s">
        <v>38</v>
      </c>
      <c r="B22" s="36"/>
      <c r="C22" s="37"/>
      <c r="D22" s="37"/>
      <c r="E22" s="31" t="s">
        <v>210</v>
      </c>
      <c r="F22" s="37"/>
      <c r="G22" s="37"/>
      <c r="H22" s="37"/>
      <c r="I22" s="37"/>
      <c r="J22" s="38"/>
    </row>
    <row r="23">
      <c r="A23" s="29" t="s">
        <v>29</v>
      </c>
      <c r="B23" s="29">
        <v>4</v>
      </c>
      <c r="C23" s="30" t="s">
        <v>543</v>
      </c>
      <c r="D23" s="29" t="s">
        <v>31</v>
      </c>
      <c r="E23" s="31" t="s">
        <v>544</v>
      </c>
      <c r="F23" s="32" t="s">
        <v>215</v>
      </c>
      <c r="G23" s="33">
        <v>35.399999999999999</v>
      </c>
      <c r="H23" s="34">
        <v>0</v>
      </c>
      <c r="I23" s="34">
        <f>ROUND(G23*H23,P4)</f>
        <v>0</v>
      </c>
      <c r="J23" s="29"/>
      <c r="O23" s="35">
        <f>I23*0.21</f>
        <v>0</v>
      </c>
      <c r="P23">
        <v>3</v>
      </c>
    </row>
    <row r="24">
      <c r="A24" s="29" t="s">
        <v>34</v>
      </c>
      <c r="B24" s="36"/>
      <c r="C24" s="37"/>
      <c r="D24" s="37"/>
      <c r="E24" s="44" t="s">
        <v>31</v>
      </c>
      <c r="F24" s="37"/>
      <c r="G24" s="37"/>
      <c r="H24" s="37"/>
      <c r="I24" s="37"/>
      <c r="J24" s="38"/>
    </row>
    <row r="25" ht="60">
      <c r="A25" s="29" t="s">
        <v>36</v>
      </c>
      <c r="B25" s="36"/>
      <c r="C25" s="37"/>
      <c r="D25" s="37"/>
      <c r="E25" s="39" t="s">
        <v>1270</v>
      </c>
      <c r="F25" s="37"/>
      <c r="G25" s="37"/>
      <c r="H25" s="37"/>
      <c r="I25" s="37"/>
      <c r="J25" s="38"/>
    </row>
    <row r="26" ht="30">
      <c r="A26" s="29" t="s">
        <v>38</v>
      </c>
      <c r="B26" s="36"/>
      <c r="C26" s="37"/>
      <c r="D26" s="37"/>
      <c r="E26" s="31" t="s">
        <v>547</v>
      </c>
      <c r="F26" s="37"/>
      <c r="G26" s="37"/>
      <c r="H26" s="37"/>
      <c r="I26" s="37"/>
      <c r="J26" s="38"/>
    </row>
    <row r="27">
      <c r="A27" s="23" t="s">
        <v>26</v>
      </c>
      <c r="B27" s="24"/>
      <c r="C27" s="25" t="s">
        <v>557</v>
      </c>
      <c r="D27" s="26"/>
      <c r="E27" s="23" t="s">
        <v>558</v>
      </c>
      <c r="F27" s="26"/>
      <c r="G27" s="26"/>
      <c r="H27" s="26"/>
      <c r="I27" s="27">
        <f>SUMIFS(I28:I35,A28:A35,"P")</f>
        <v>0</v>
      </c>
      <c r="J27" s="28"/>
    </row>
    <row r="28">
      <c r="A28" s="29" t="s">
        <v>29</v>
      </c>
      <c r="B28" s="29">
        <v>5</v>
      </c>
      <c r="C28" s="30" t="s">
        <v>1271</v>
      </c>
      <c r="D28" s="29" t="s">
        <v>31</v>
      </c>
      <c r="E28" s="31" t="s">
        <v>1272</v>
      </c>
      <c r="F28" s="32" t="s">
        <v>110</v>
      </c>
      <c r="G28" s="33">
        <v>5.5359999999999996</v>
      </c>
      <c r="H28" s="34">
        <v>0</v>
      </c>
      <c r="I28" s="34">
        <f>ROUND(G28*H28,P4)</f>
        <v>0</v>
      </c>
      <c r="J28" s="29"/>
      <c r="O28" s="35">
        <f>I28*0.21</f>
        <v>0</v>
      </c>
      <c r="P28">
        <v>3</v>
      </c>
    </row>
    <row r="29">
      <c r="A29" s="29" t="s">
        <v>34</v>
      </c>
      <c r="B29" s="36"/>
      <c r="C29" s="37"/>
      <c r="D29" s="37"/>
      <c r="E29" s="44" t="s">
        <v>31</v>
      </c>
      <c r="F29" s="37"/>
      <c r="G29" s="37"/>
      <c r="H29" s="37"/>
      <c r="I29" s="37"/>
      <c r="J29" s="38"/>
    </row>
    <row r="30" ht="60">
      <c r="A30" s="29" t="s">
        <v>36</v>
      </c>
      <c r="B30" s="36"/>
      <c r="C30" s="37"/>
      <c r="D30" s="37"/>
      <c r="E30" s="39" t="s">
        <v>1273</v>
      </c>
      <c r="F30" s="37"/>
      <c r="G30" s="37"/>
      <c r="H30" s="37"/>
      <c r="I30" s="37"/>
      <c r="J30" s="38"/>
    </row>
    <row r="31" ht="409.5">
      <c r="A31" s="29" t="s">
        <v>38</v>
      </c>
      <c r="B31" s="36"/>
      <c r="C31" s="37"/>
      <c r="D31" s="37"/>
      <c r="E31" s="31" t="s">
        <v>1274</v>
      </c>
      <c r="F31" s="37"/>
      <c r="G31" s="37"/>
      <c r="H31" s="37"/>
      <c r="I31" s="37"/>
      <c r="J31" s="38"/>
    </row>
    <row r="32">
      <c r="A32" s="29" t="s">
        <v>29</v>
      </c>
      <c r="B32" s="29">
        <v>6</v>
      </c>
      <c r="C32" s="30" t="s">
        <v>1275</v>
      </c>
      <c r="D32" s="29" t="s">
        <v>31</v>
      </c>
      <c r="E32" s="31" t="s">
        <v>1276</v>
      </c>
      <c r="F32" s="32" t="s">
        <v>64</v>
      </c>
      <c r="G32" s="33">
        <v>0.83099999999999996</v>
      </c>
      <c r="H32" s="34">
        <v>0</v>
      </c>
      <c r="I32" s="34">
        <f>ROUND(G32*H32,P4)</f>
        <v>0</v>
      </c>
      <c r="J32" s="29"/>
      <c r="O32" s="35">
        <f>I32*0.21</f>
        <v>0</v>
      </c>
      <c r="P32">
        <v>3</v>
      </c>
    </row>
    <row r="33">
      <c r="A33" s="29" t="s">
        <v>34</v>
      </c>
      <c r="B33" s="36"/>
      <c r="C33" s="37"/>
      <c r="D33" s="37"/>
      <c r="E33" s="44" t="s">
        <v>31</v>
      </c>
      <c r="F33" s="37"/>
      <c r="G33" s="37"/>
      <c r="H33" s="37"/>
      <c r="I33" s="37"/>
      <c r="J33" s="38"/>
    </row>
    <row r="34" ht="75">
      <c r="A34" s="29" t="s">
        <v>36</v>
      </c>
      <c r="B34" s="36"/>
      <c r="C34" s="37"/>
      <c r="D34" s="37"/>
      <c r="E34" s="39" t="s">
        <v>1277</v>
      </c>
      <c r="F34" s="37"/>
      <c r="G34" s="37"/>
      <c r="H34" s="37"/>
      <c r="I34" s="37"/>
      <c r="J34" s="38"/>
    </row>
    <row r="35" ht="330">
      <c r="A35" s="29" t="s">
        <v>38</v>
      </c>
      <c r="B35" s="36"/>
      <c r="C35" s="37"/>
      <c r="D35" s="37"/>
      <c r="E35" s="31" t="s">
        <v>1278</v>
      </c>
      <c r="F35" s="37"/>
      <c r="G35" s="37"/>
      <c r="H35" s="37"/>
      <c r="I35" s="37"/>
      <c r="J35" s="38"/>
    </row>
    <row r="36">
      <c r="A36" s="23" t="s">
        <v>26</v>
      </c>
      <c r="B36" s="24"/>
      <c r="C36" s="25" t="s">
        <v>218</v>
      </c>
      <c r="D36" s="26"/>
      <c r="E36" s="23" t="s">
        <v>219</v>
      </c>
      <c r="F36" s="26"/>
      <c r="G36" s="26"/>
      <c r="H36" s="26"/>
      <c r="I36" s="27">
        <f>SUMIFS(I37:I52,A37:A52,"P")</f>
        <v>0</v>
      </c>
      <c r="J36" s="28"/>
    </row>
    <row r="37">
      <c r="A37" s="29" t="s">
        <v>29</v>
      </c>
      <c r="B37" s="29">
        <v>7</v>
      </c>
      <c r="C37" s="30" t="s">
        <v>733</v>
      </c>
      <c r="D37" s="29" t="s">
        <v>31</v>
      </c>
      <c r="E37" s="31" t="s">
        <v>734</v>
      </c>
      <c r="F37" s="32" t="s">
        <v>110</v>
      </c>
      <c r="G37" s="33">
        <v>0.77800000000000002</v>
      </c>
      <c r="H37" s="34">
        <v>0</v>
      </c>
      <c r="I37" s="34">
        <f>ROUND(G37*H37,P4)</f>
        <v>0</v>
      </c>
      <c r="J37" s="29"/>
      <c r="O37" s="35">
        <f>I37*0.21</f>
        <v>0</v>
      </c>
      <c r="P37">
        <v>3</v>
      </c>
    </row>
    <row r="38">
      <c r="A38" s="29" t="s">
        <v>34</v>
      </c>
      <c r="B38" s="36"/>
      <c r="C38" s="37"/>
      <c r="D38" s="37"/>
      <c r="E38" s="44" t="s">
        <v>31</v>
      </c>
      <c r="F38" s="37"/>
      <c r="G38" s="37"/>
      <c r="H38" s="37"/>
      <c r="I38" s="37"/>
      <c r="J38" s="38"/>
    </row>
    <row r="39" ht="75">
      <c r="A39" s="29" t="s">
        <v>36</v>
      </c>
      <c r="B39" s="36"/>
      <c r="C39" s="37"/>
      <c r="D39" s="37"/>
      <c r="E39" s="39" t="s">
        <v>1279</v>
      </c>
      <c r="F39" s="37"/>
      <c r="G39" s="37"/>
      <c r="H39" s="37"/>
      <c r="I39" s="37"/>
      <c r="J39" s="38"/>
    </row>
    <row r="40" ht="300">
      <c r="A40" s="29" t="s">
        <v>38</v>
      </c>
      <c r="B40" s="36"/>
      <c r="C40" s="37"/>
      <c r="D40" s="37"/>
      <c r="E40" s="31" t="s">
        <v>563</v>
      </c>
      <c r="F40" s="37"/>
      <c r="G40" s="37"/>
      <c r="H40" s="37"/>
      <c r="I40" s="37"/>
      <c r="J40" s="38"/>
    </row>
    <row r="41">
      <c r="A41" s="29" t="s">
        <v>29</v>
      </c>
      <c r="B41" s="29">
        <v>8</v>
      </c>
      <c r="C41" s="30" t="s">
        <v>564</v>
      </c>
      <c r="D41" s="29" t="s">
        <v>31</v>
      </c>
      <c r="E41" s="31" t="s">
        <v>565</v>
      </c>
      <c r="F41" s="32" t="s">
        <v>110</v>
      </c>
      <c r="G41" s="33">
        <v>5.7599999999999998</v>
      </c>
      <c r="H41" s="34">
        <v>0</v>
      </c>
      <c r="I41" s="34">
        <f>ROUND(G41*H41,P4)</f>
        <v>0</v>
      </c>
      <c r="J41" s="29"/>
      <c r="O41" s="35">
        <f>I41*0.21</f>
        <v>0</v>
      </c>
      <c r="P41">
        <v>3</v>
      </c>
    </row>
    <row r="42">
      <c r="A42" s="29" t="s">
        <v>34</v>
      </c>
      <c r="B42" s="36"/>
      <c r="C42" s="37"/>
      <c r="D42" s="37"/>
      <c r="E42" s="44" t="s">
        <v>31</v>
      </c>
      <c r="F42" s="37"/>
      <c r="G42" s="37"/>
      <c r="H42" s="37"/>
      <c r="I42" s="37"/>
      <c r="J42" s="38"/>
    </row>
    <row r="43" ht="90">
      <c r="A43" s="29" t="s">
        <v>36</v>
      </c>
      <c r="B43" s="36"/>
      <c r="C43" s="37"/>
      <c r="D43" s="37"/>
      <c r="E43" s="39" t="s">
        <v>1280</v>
      </c>
      <c r="F43" s="37"/>
      <c r="G43" s="37"/>
      <c r="H43" s="37"/>
      <c r="I43" s="37"/>
      <c r="J43" s="38"/>
    </row>
    <row r="44" ht="409.5">
      <c r="A44" s="29" t="s">
        <v>38</v>
      </c>
      <c r="B44" s="36"/>
      <c r="C44" s="37"/>
      <c r="D44" s="37"/>
      <c r="E44" s="31" t="s">
        <v>568</v>
      </c>
      <c r="F44" s="37"/>
      <c r="G44" s="37"/>
      <c r="H44" s="37"/>
      <c r="I44" s="37"/>
      <c r="J44" s="38"/>
    </row>
    <row r="45">
      <c r="A45" s="29" t="s">
        <v>29</v>
      </c>
      <c r="B45" s="29">
        <v>9</v>
      </c>
      <c r="C45" s="30" t="s">
        <v>680</v>
      </c>
      <c r="D45" s="29" t="s">
        <v>31</v>
      </c>
      <c r="E45" s="31" t="s">
        <v>681</v>
      </c>
      <c r="F45" s="32" t="s">
        <v>110</v>
      </c>
      <c r="G45" s="33">
        <v>4.7000000000000002</v>
      </c>
      <c r="H45" s="34">
        <v>0</v>
      </c>
      <c r="I45" s="34">
        <f>ROUND(G45*H45,P4)</f>
        <v>0</v>
      </c>
      <c r="J45" s="29"/>
      <c r="O45" s="35">
        <f>I45*0.21</f>
        <v>0</v>
      </c>
      <c r="P45">
        <v>3</v>
      </c>
    </row>
    <row r="46">
      <c r="A46" s="29" t="s">
        <v>34</v>
      </c>
      <c r="B46" s="36"/>
      <c r="C46" s="37"/>
      <c r="D46" s="37"/>
      <c r="E46" s="44" t="s">
        <v>31</v>
      </c>
      <c r="F46" s="37"/>
      <c r="G46" s="37"/>
      <c r="H46" s="37"/>
      <c r="I46" s="37"/>
      <c r="J46" s="38"/>
    </row>
    <row r="47" ht="135">
      <c r="A47" s="29" t="s">
        <v>36</v>
      </c>
      <c r="B47" s="36"/>
      <c r="C47" s="37"/>
      <c r="D47" s="37"/>
      <c r="E47" s="39" t="s">
        <v>1281</v>
      </c>
      <c r="F47" s="37"/>
      <c r="G47" s="37"/>
      <c r="H47" s="37"/>
      <c r="I47" s="37"/>
      <c r="J47" s="38"/>
    </row>
    <row r="48" ht="409.5">
      <c r="A48" s="29" t="s">
        <v>38</v>
      </c>
      <c r="B48" s="36"/>
      <c r="C48" s="37"/>
      <c r="D48" s="37"/>
      <c r="E48" s="31" t="s">
        <v>568</v>
      </c>
      <c r="F48" s="37"/>
      <c r="G48" s="37"/>
      <c r="H48" s="37"/>
      <c r="I48" s="37"/>
      <c r="J48" s="38"/>
    </row>
    <row r="49">
      <c r="A49" s="29" t="s">
        <v>29</v>
      </c>
      <c r="B49" s="29">
        <v>10</v>
      </c>
      <c r="C49" s="30" t="s">
        <v>577</v>
      </c>
      <c r="D49" s="29" t="s">
        <v>31</v>
      </c>
      <c r="E49" s="31" t="s">
        <v>578</v>
      </c>
      <c r="F49" s="32" t="s">
        <v>110</v>
      </c>
      <c r="G49" s="33">
        <v>6.75</v>
      </c>
      <c r="H49" s="34">
        <v>0</v>
      </c>
      <c r="I49" s="34">
        <f>ROUND(G49*H49,P4)</f>
        <v>0</v>
      </c>
      <c r="J49" s="29"/>
      <c r="O49" s="35">
        <f>I49*0.21</f>
        <v>0</v>
      </c>
      <c r="P49">
        <v>3</v>
      </c>
    </row>
    <row r="50">
      <c r="A50" s="29" t="s">
        <v>34</v>
      </c>
      <c r="B50" s="36"/>
      <c r="C50" s="37"/>
      <c r="D50" s="37"/>
      <c r="E50" s="44" t="s">
        <v>31</v>
      </c>
      <c r="F50" s="37"/>
      <c r="G50" s="37"/>
      <c r="H50" s="37"/>
      <c r="I50" s="37"/>
      <c r="J50" s="38"/>
    </row>
    <row r="51" ht="105">
      <c r="A51" s="29" t="s">
        <v>36</v>
      </c>
      <c r="B51" s="36"/>
      <c r="C51" s="37"/>
      <c r="D51" s="37"/>
      <c r="E51" s="39" t="s">
        <v>1282</v>
      </c>
      <c r="F51" s="37"/>
      <c r="G51" s="37"/>
      <c r="H51" s="37"/>
      <c r="I51" s="37"/>
      <c r="J51" s="38"/>
    </row>
    <row r="52" ht="150">
      <c r="A52" s="29" t="s">
        <v>38</v>
      </c>
      <c r="B52" s="36"/>
      <c r="C52" s="37"/>
      <c r="D52" s="37"/>
      <c r="E52" s="31" t="s">
        <v>581</v>
      </c>
      <c r="F52" s="37"/>
      <c r="G52" s="37"/>
      <c r="H52" s="37"/>
      <c r="I52" s="37"/>
      <c r="J52" s="38"/>
    </row>
    <row r="53">
      <c r="A53" s="23" t="s">
        <v>26</v>
      </c>
      <c r="B53" s="24"/>
      <c r="C53" s="25" t="s">
        <v>283</v>
      </c>
      <c r="D53" s="26"/>
      <c r="E53" s="23" t="s">
        <v>284</v>
      </c>
      <c r="F53" s="26"/>
      <c r="G53" s="26"/>
      <c r="H53" s="26"/>
      <c r="I53" s="27">
        <f>SUMIFS(I54:I61,A54:A61,"P")</f>
        <v>0</v>
      </c>
      <c r="J53" s="28"/>
    </row>
    <row r="54">
      <c r="A54" s="29" t="s">
        <v>29</v>
      </c>
      <c r="B54" s="29">
        <v>11</v>
      </c>
      <c r="C54" s="30" t="s">
        <v>1283</v>
      </c>
      <c r="D54" s="29" t="s">
        <v>31</v>
      </c>
      <c r="E54" s="31" t="s">
        <v>1284</v>
      </c>
      <c r="F54" s="32" t="s">
        <v>191</v>
      </c>
      <c r="G54" s="33">
        <v>7.5999999999999996</v>
      </c>
      <c r="H54" s="34">
        <v>0</v>
      </c>
      <c r="I54" s="34">
        <f>ROUND(G54*H54,P4)</f>
        <v>0</v>
      </c>
      <c r="J54" s="29"/>
      <c r="O54" s="35">
        <f>I54*0.21</f>
        <v>0</v>
      </c>
      <c r="P54">
        <v>3</v>
      </c>
    </row>
    <row r="55">
      <c r="A55" s="29" t="s">
        <v>34</v>
      </c>
      <c r="B55" s="36"/>
      <c r="C55" s="37"/>
      <c r="D55" s="37"/>
      <c r="E55" s="44" t="s">
        <v>31</v>
      </c>
      <c r="F55" s="37"/>
      <c r="G55" s="37"/>
      <c r="H55" s="37"/>
      <c r="I55" s="37"/>
      <c r="J55" s="38"/>
    </row>
    <row r="56" ht="60">
      <c r="A56" s="29" t="s">
        <v>36</v>
      </c>
      <c r="B56" s="36"/>
      <c r="C56" s="37"/>
      <c r="D56" s="37"/>
      <c r="E56" s="39" t="s">
        <v>1285</v>
      </c>
      <c r="F56" s="37"/>
      <c r="G56" s="37"/>
      <c r="H56" s="37"/>
      <c r="I56" s="37"/>
      <c r="J56" s="38"/>
    </row>
    <row r="57" ht="75">
      <c r="A57" s="29" t="s">
        <v>38</v>
      </c>
      <c r="B57" s="36"/>
      <c r="C57" s="37"/>
      <c r="D57" s="37"/>
      <c r="E57" s="31" t="s">
        <v>1286</v>
      </c>
      <c r="F57" s="37"/>
      <c r="G57" s="37"/>
      <c r="H57" s="37"/>
      <c r="I57" s="37"/>
      <c r="J57" s="38"/>
    </row>
    <row r="58">
      <c r="A58" s="29" t="s">
        <v>29</v>
      </c>
      <c r="B58" s="29">
        <v>12</v>
      </c>
      <c r="C58" s="30" t="s">
        <v>1287</v>
      </c>
      <c r="D58" s="29" t="s">
        <v>31</v>
      </c>
      <c r="E58" s="31" t="s">
        <v>1288</v>
      </c>
      <c r="F58" s="32" t="s">
        <v>191</v>
      </c>
      <c r="G58" s="33">
        <v>43</v>
      </c>
      <c r="H58" s="34">
        <v>0</v>
      </c>
      <c r="I58" s="34">
        <f>ROUND(G58*H58,P4)</f>
        <v>0</v>
      </c>
      <c r="J58" s="29"/>
      <c r="O58" s="35">
        <f>I58*0.21</f>
        <v>0</v>
      </c>
      <c r="P58">
        <v>3</v>
      </c>
    </row>
    <row r="59">
      <c r="A59" s="29" t="s">
        <v>34</v>
      </c>
      <c r="B59" s="36"/>
      <c r="C59" s="37"/>
      <c r="D59" s="37"/>
      <c r="E59" s="31" t="s">
        <v>1289</v>
      </c>
      <c r="F59" s="37"/>
      <c r="G59" s="37"/>
      <c r="H59" s="37"/>
      <c r="I59" s="37"/>
      <c r="J59" s="38"/>
    </row>
    <row r="60" ht="60">
      <c r="A60" s="29" t="s">
        <v>36</v>
      </c>
      <c r="B60" s="36"/>
      <c r="C60" s="37"/>
      <c r="D60" s="37"/>
      <c r="E60" s="39" t="s">
        <v>1290</v>
      </c>
      <c r="F60" s="37"/>
      <c r="G60" s="37"/>
      <c r="H60" s="37"/>
      <c r="I60" s="37"/>
      <c r="J60" s="38"/>
    </row>
    <row r="61" ht="60">
      <c r="A61" s="29" t="s">
        <v>38</v>
      </c>
      <c r="B61" s="40"/>
      <c r="C61" s="41"/>
      <c r="D61" s="41"/>
      <c r="E61" s="31" t="s">
        <v>292</v>
      </c>
      <c r="F61" s="41"/>
      <c r="G61" s="41"/>
      <c r="H61" s="41"/>
      <c r="I61" s="41"/>
      <c r="J61" s="43"/>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4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59</v>
      </c>
      <c r="I3" s="16">
        <f>SUMIFS(I10:I143,A10:A143,"SD")</f>
        <v>0</v>
      </c>
      <c r="J3" s="9"/>
      <c r="O3">
        <v>0</v>
      </c>
      <c r="P3">
        <v>2</v>
      </c>
    </row>
    <row r="4">
      <c r="A4" s="10" t="s">
        <v>8</v>
      </c>
      <c r="B4" s="11" t="s">
        <v>9</v>
      </c>
      <c r="C4" s="12" t="s">
        <v>473</v>
      </c>
      <c r="D4" s="13"/>
      <c r="E4" s="14" t="s">
        <v>474</v>
      </c>
      <c r="F4" s="7"/>
      <c r="G4" s="7"/>
      <c r="H4" s="7"/>
      <c r="I4" s="7"/>
      <c r="J4" s="9"/>
      <c r="O4">
        <v>0.14999999999999999</v>
      </c>
      <c r="P4">
        <v>2</v>
      </c>
    </row>
    <row r="5">
      <c r="A5" s="10" t="s">
        <v>12</v>
      </c>
      <c r="B5" s="11" t="s">
        <v>9</v>
      </c>
      <c r="C5" s="12" t="s">
        <v>1291</v>
      </c>
      <c r="D5" s="13"/>
      <c r="E5" s="14" t="s">
        <v>1292</v>
      </c>
      <c r="F5" s="7"/>
      <c r="G5" s="7"/>
      <c r="H5" s="7"/>
      <c r="I5" s="7"/>
      <c r="J5" s="9"/>
      <c r="O5">
        <v>0.20999999999999999</v>
      </c>
    </row>
    <row r="6">
      <c r="A6" s="10" t="s">
        <v>477</v>
      </c>
      <c r="B6" s="11" t="s">
        <v>13</v>
      </c>
      <c r="C6" s="12" t="s">
        <v>59</v>
      </c>
      <c r="D6" s="13"/>
      <c r="E6" s="14" t="s">
        <v>60</v>
      </c>
      <c r="F6" s="7"/>
      <c r="G6" s="7"/>
      <c r="H6" s="7"/>
      <c r="I6" s="7"/>
      <c r="J6" s="9"/>
    </row>
    <row r="7">
      <c r="A7" s="17" t="s">
        <v>15</v>
      </c>
      <c r="B7" s="18" t="s">
        <v>16</v>
      </c>
      <c r="C7" s="19" t="s">
        <v>17</v>
      </c>
      <c r="D7" s="19" t="s">
        <v>18</v>
      </c>
      <c r="E7" s="19" t="s">
        <v>19</v>
      </c>
      <c r="F7" s="19" t="s">
        <v>20</v>
      </c>
      <c r="G7" s="19" t="s">
        <v>21</v>
      </c>
      <c r="H7" s="19" t="s">
        <v>22</v>
      </c>
      <c r="I7" s="19"/>
      <c r="J7" s="20" t="s">
        <v>23</v>
      </c>
    </row>
    <row r="8">
      <c r="A8" s="17"/>
      <c r="B8" s="18"/>
      <c r="C8" s="19"/>
      <c r="D8" s="19"/>
      <c r="E8" s="19"/>
      <c r="F8" s="19"/>
      <c r="G8" s="19"/>
      <c r="H8" s="19" t="s">
        <v>24</v>
      </c>
      <c r="I8" s="19" t="s">
        <v>25</v>
      </c>
      <c r="J8" s="20"/>
    </row>
    <row r="9">
      <c r="A9" s="21">
        <v>0</v>
      </c>
      <c r="B9" s="18">
        <v>1</v>
      </c>
      <c r="C9" s="22">
        <v>2</v>
      </c>
      <c r="D9" s="19">
        <v>3</v>
      </c>
      <c r="E9" s="22">
        <v>4</v>
      </c>
      <c r="F9" s="19">
        <v>5</v>
      </c>
      <c r="G9" s="19">
        <v>6</v>
      </c>
      <c r="H9" s="19">
        <v>7</v>
      </c>
      <c r="I9" s="22">
        <v>8</v>
      </c>
      <c r="J9" s="20">
        <v>9</v>
      </c>
    </row>
    <row r="10">
      <c r="A10" s="23" t="s">
        <v>26</v>
      </c>
      <c r="B10" s="24"/>
      <c r="C10" s="25" t="s">
        <v>187</v>
      </c>
      <c r="D10" s="26"/>
      <c r="E10" s="23" t="s">
        <v>188</v>
      </c>
      <c r="F10" s="26"/>
      <c r="G10" s="26"/>
      <c r="H10" s="26"/>
      <c r="I10" s="27">
        <f>SUMIFS(I11:I82,A11:A82,"P")</f>
        <v>0</v>
      </c>
      <c r="J10" s="28"/>
    </row>
    <row r="11">
      <c r="A11" s="29" t="s">
        <v>29</v>
      </c>
      <c r="B11" s="29">
        <v>1</v>
      </c>
      <c r="C11" s="30" t="s">
        <v>1293</v>
      </c>
      <c r="D11" s="29" t="s">
        <v>31</v>
      </c>
      <c r="E11" s="31" t="s">
        <v>1294</v>
      </c>
      <c r="F11" s="32" t="s">
        <v>215</v>
      </c>
      <c r="G11" s="33">
        <v>2945</v>
      </c>
      <c r="H11" s="34">
        <v>0</v>
      </c>
      <c r="I11" s="34">
        <f>ROUND(G11*H11,P4)</f>
        <v>0</v>
      </c>
      <c r="J11" s="29"/>
      <c r="O11" s="35">
        <f>I11*0.21</f>
        <v>0</v>
      </c>
      <c r="P11">
        <v>3</v>
      </c>
    </row>
    <row r="12">
      <c r="A12" s="29" t="s">
        <v>34</v>
      </c>
      <c r="B12" s="36"/>
      <c r="C12" s="37"/>
      <c r="D12" s="37"/>
      <c r="E12" s="44" t="s">
        <v>31</v>
      </c>
      <c r="F12" s="37"/>
      <c r="G12" s="37"/>
      <c r="H12" s="37"/>
      <c r="I12" s="37"/>
      <c r="J12" s="38"/>
    </row>
    <row r="13" ht="409.5">
      <c r="A13" s="29" t="s">
        <v>36</v>
      </c>
      <c r="B13" s="36"/>
      <c r="C13" s="37"/>
      <c r="D13" s="37"/>
      <c r="E13" s="39" t="s">
        <v>1295</v>
      </c>
      <c r="F13" s="37"/>
      <c r="G13" s="37"/>
      <c r="H13" s="37"/>
      <c r="I13" s="37"/>
      <c r="J13" s="38"/>
    </row>
    <row r="14">
      <c r="A14" s="29" t="s">
        <v>38</v>
      </c>
      <c r="B14" s="36"/>
      <c r="C14" s="37"/>
      <c r="D14" s="37"/>
      <c r="E14" s="31" t="s">
        <v>1296</v>
      </c>
      <c r="F14" s="37"/>
      <c r="G14" s="37"/>
      <c r="H14" s="37"/>
      <c r="I14" s="37"/>
      <c r="J14" s="38"/>
    </row>
    <row r="15">
      <c r="A15" s="29" t="s">
        <v>29</v>
      </c>
      <c r="B15" s="29">
        <v>2</v>
      </c>
      <c r="C15" s="30" t="s">
        <v>1297</v>
      </c>
      <c r="D15" s="29" t="s">
        <v>31</v>
      </c>
      <c r="E15" s="31" t="s">
        <v>1298</v>
      </c>
      <c r="F15" s="32" t="s">
        <v>215</v>
      </c>
      <c r="G15" s="33">
        <v>1580</v>
      </c>
      <c r="H15" s="34">
        <v>0</v>
      </c>
      <c r="I15" s="34">
        <f>ROUND(G15*H15,P4)</f>
        <v>0</v>
      </c>
      <c r="J15" s="29"/>
      <c r="O15" s="35">
        <f>I15*0.21</f>
        <v>0</v>
      </c>
      <c r="P15">
        <v>3</v>
      </c>
    </row>
    <row r="16">
      <c r="A16" s="29" t="s">
        <v>34</v>
      </c>
      <c r="B16" s="36"/>
      <c r="C16" s="37"/>
      <c r="D16" s="37"/>
      <c r="E16" s="44" t="s">
        <v>31</v>
      </c>
      <c r="F16" s="37"/>
      <c r="G16" s="37"/>
      <c r="H16" s="37"/>
      <c r="I16" s="37"/>
      <c r="J16" s="38"/>
    </row>
    <row r="17" ht="150">
      <c r="A17" s="29" t="s">
        <v>36</v>
      </c>
      <c r="B17" s="36"/>
      <c r="C17" s="37"/>
      <c r="D17" s="37"/>
      <c r="E17" s="39" t="s">
        <v>1299</v>
      </c>
      <c r="F17" s="37"/>
      <c r="G17" s="37"/>
      <c r="H17" s="37"/>
      <c r="I17" s="37"/>
      <c r="J17" s="38"/>
    </row>
    <row r="18" ht="45">
      <c r="A18" s="29" t="s">
        <v>38</v>
      </c>
      <c r="B18" s="36"/>
      <c r="C18" s="37"/>
      <c r="D18" s="37"/>
      <c r="E18" s="31" t="s">
        <v>1300</v>
      </c>
      <c r="F18" s="37"/>
      <c r="G18" s="37"/>
      <c r="H18" s="37"/>
      <c r="I18" s="37"/>
      <c r="J18" s="38"/>
    </row>
    <row r="19">
      <c r="A19" s="29" t="s">
        <v>29</v>
      </c>
      <c r="B19" s="29">
        <v>3</v>
      </c>
      <c r="C19" s="30" t="s">
        <v>1301</v>
      </c>
      <c r="D19" s="29" t="s">
        <v>31</v>
      </c>
      <c r="E19" s="31" t="s">
        <v>1302</v>
      </c>
      <c r="F19" s="32" t="s">
        <v>48</v>
      </c>
      <c r="G19" s="33">
        <v>30</v>
      </c>
      <c r="H19" s="34">
        <v>0</v>
      </c>
      <c r="I19" s="34">
        <f>ROUND(G19*H19,P4)</f>
        <v>0</v>
      </c>
      <c r="J19" s="29"/>
      <c r="O19" s="35">
        <f>I19*0.21</f>
        <v>0</v>
      </c>
      <c r="P19">
        <v>3</v>
      </c>
    </row>
    <row r="20">
      <c r="A20" s="29" t="s">
        <v>34</v>
      </c>
      <c r="B20" s="36"/>
      <c r="C20" s="37"/>
      <c r="D20" s="37"/>
      <c r="E20" s="44" t="s">
        <v>31</v>
      </c>
      <c r="F20" s="37"/>
      <c r="G20" s="37"/>
      <c r="H20" s="37"/>
      <c r="I20" s="37"/>
      <c r="J20" s="38"/>
    </row>
    <row r="21" ht="90">
      <c r="A21" s="29" t="s">
        <v>36</v>
      </c>
      <c r="B21" s="36"/>
      <c r="C21" s="37"/>
      <c r="D21" s="37"/>
      <c r="E21" s="39" t="s">
        <v>1303</v>
      </c>
      <c r="F21" s="37"/>
      <c r="G21" s="37"/>
      <c r="H21" s="37"/>
      <c r="I21" s="37"/>
      <c r="J21" s="38"/>
    </row>
    <row r="22" ht="195">
      <c r="A22" s="29" t="s">
        <v>38</v>
      </c>
      <c r="B22" s="36"/>
      <c r="C22" s="37"/>
      <c r="D22" s="37"/>
      <c r="E22" s="31" t="s">
        <v>1304</v>
      </c>
      <c r="F22" s="37"/>
      <c r="G22" s="37"/>
      <c r="H22" s="37"/>
      <c r="I22" s="37"/>
      <c r="J22" s="38"/>
    </row>
    <row r="23">
      <c r="A23" s="29" t="s">
        <v>29</v>
      </c>
      <c r="B23" s="29">
        <v>4</v>
      </c>
      <c r="C23" s="30" t="s">
        <v>1305</v>
      </c>
      <c r="D23" s="29" t="s">
        <v>31</v>
      </c>
      <c r="E23" s="31" t="s">
        <v>1306</v>
      </c>
      <c r="F23" s="32" t="s">
        <v>48</v>
      </c>
      <c r="G23" s="33">
        <v>8</v>
      </c>
      <c r="H23" s="34">
        <v>0</v>
      </c>
      <c r="I23" s="34">
        <f>ROUND(G23*H23,P4)</f>
        <v>0</v>
      </c>
      <c r="J23" s="29"/>
      <c r="O23" s="35">
        <f>I23*0.21</f>
        <v>0</v>
      </c>
      <c r="P23">
        <v>3</v>
      </c>
    </row>
    <row r="24">
      <c r="A24" s="29" t="s">
        <v>34</v>
      </c>
      <c r="B24" s="36"/>
      <c r="C24" s="37"/>
      <c r="D24" s="37"/>
      <c r="E24" s="44" t="s">
        <v>31</v>
      </c>
      <c r="F24" s="37"/>
      <c r="G24" s="37"/>
      <c r="H24" s="37"/>
      <c r="I24" s="37"/>
      <c r="J24" s="38"/>
    </row>
    <row r="25" ht="90">
      <c r="A25" s="29" t="s">
        <v>36</v>
      </c>
      <c r="B25" s="36"/>
      <c r="C25" s="37"/>
      <c r="D25" s="37"/>
      <c r="E25" s="39" t="s">
        <v>1307</v>
      </c>
      <c r="F25" s="37"/>
      <c r="G25" s="37"/>
      <c r="H25" s="37"/>
      <c r="I25" s="37"/>
      <c r="J25" s="38"/>
    </row>
    <row r="26" ht="195">
      <c r="A26" s="29" t="s">
        <v>38</v>
      </c>
      <c r="B26" s="36"/>
      <c r="C26" s="37"/>
      <c r="D26" s="37"/>
      <c r="E26" s="31" t="s">
        <v>1304</v>
      </c>
      <c r="F26" s="37"/>
      <c r="G26" s="37"/>
      <c r="H26" s="37"/>
      <c r="I26" s="37"/>
      <c r="J26" s="38"/>
    </row>
    <row r="27">
      <c r="A27" s="29" t="s">
        <v>29</v>
      </c>
      <c r="B27" s="29">
        <v>5</v>
      </c>
      <c r="C27" s="30" t="s">
        <v>490</v>
      </c>
      <c r="D27" s="29" t="s">
        <v>31</v>
      </c>
      <c r="E27" s="31" t="s">
        <v>491</v>
      </c>
      <c r="F27" s="32" t="s">
        <v>110</v>
      </c>
      <c r="G27" s="33">
        <v>299.35599999999999</v>
      </c>
      <c r="H27" s="34">
        <v>0</v>
      </c>
      <c r="I27" s="34">
        <f>ROUND(G27*H27,P4)</f>
        <v>0</v>
      </c>
      <c r="J27" s="29"/>
      <c r="O27" s="35">
        <f>I27*0.21</f>
        <v>0</v>
      </c>
      <c r="P27">
        <v>3</v>
      </c>
    </row>
    <row r="28">
      <c r="A28" s="29" t="s">
        <v>34</v>
      </c>
      <c r="B28" s="36"/>
      <c r="C28" s="37"/>
      <c r="D28" s="37"/>
      <c r="E28" s="31" t="s">
        <v>197</v>
      </c>
      <c r="F28" s="37"/>
      <c r="G28" s="37"/>
      <c r="H28" s="37"/>
      <c r="I28" s="37"/>
      <c r="J28" s="38"/>
    </row>
    <row r="29" ht="409.5">
      <c r="A29" s="29" t="s">
        <v>36</v>
      </c>
      <c r="B29" s="36"/>
      <c r="C29" s="37"/>
      <c r="D29" s="37"/>
      <c r="E29" s="39" t="s">
        <v>1308</v>
      </c>
      <c r="F29" s="37"/>
      <c r="G29" s="37"/>
      <c r="H29" s="37"/>
      <c r="I29" s="37"/>
      <c r="J29" s="38"/>
    </row>
    <row r="30" ht="90">
      <c r="A30" s="29" t="s">
        <v>38</v>
      </c>
      <c r="B30" s="36"/>
      <c r="C30" s="37"/>
      <c r="D30" s="37"/>
      <c r="E30" s="31" t="s">
        <v>311</v>
      </c>
      <c r="F30" s="37"/>
      <c r="G30" s="37"/>
      <c r="H30" s="37"/>
      <c r="I30" s="37"/>
      <c r="J30" s="38"/>
    </row>
    <row r="31">
      <c r="A31" s="29" t="s">
        <v>29</v>
      </c>
      <c r="B31" s="29">
        <v>6</v>
      </c>
      <c r="C31" s="30" t="s">
        <v>1309</v>
      </c>
      <c r="D31" s="29" t="s">
        <v>31</v>
      </c>
      <c r="E31" s="31" t="s">
        <v>1310</v>
      </c>
      <c r="F31" s="32" t="s">
        <v>110</v>
      </c>
      <c r="G31" s="33">
        <v>2.7749999999999999</v>
      </c>
      <c r="H31" s="34">
        <v>0</v>
      </c>
      <c r="I31" s="34">
        <f>ROUND(G31*H31,P4)</f>
        <v>0</v>
      </c>
      <c r="J31" s="29"/>
      <c r="O31" s="35">
        <f>I31*0.21</f>
        <v>0</v>
      </c>
      <c r="P31">
        <v>3</v>
      </c>
    </row>
    <row r="32">
      <c r="A32" s="29" t="s">
        <v>34</v>
      </c>
      <c r="B32" s="36"/>
      <c r="C32" s="37"/>
      <c r="D32" s="37"/>
      <c r="E32" s="31" t="s">
        <v>197</v>
      </c>
      <c r="F32" s="37"/>
      <c r="G32" s="37"/>
      <c r="H32" s="37"/>
      <c r="I32" s="37"/>
      <c r="J32" s="38"/>
    </row>
    <row r="33" ht="165">
      <c r="A33" s="29" t="s">
        <v>36</v>
      </c>
      <c r="B33" s="36"/>
      <c r="C33" s="37"/>
      <c r="D33" s="37"/>
      <c r="E33" s="39" t="s">
        <v>1311</v>
      </c>
      <c r="F33" s="37"/>
      <c r="G33" s="37"/>
      <c r="H33" s="37"/>
      <c r="I33" s="37"/>
      <c r="J33" s="38"/>
    </row>
    <row r="34" ht="90">
      <c r="A34" s="29" t="s">
        <v>38</v>
      </c>
      <c r="B34" s="36"/>
      <c r="C34" s="37"/>
      <c r="D34" s="37"/>
      <c r="E34" s="31" t="s">
        <v>311</v>
      </c>
      <c r="F34" s="37"/>
      <c r="G34" s="37"/>
      <c r="H34" s="37"/>
      <c r="I34" s="37"/>
      <c r="J34" s="38"/>
    </row>
    <row r="35">
      <c r="A35" s="29" t="s">
        <v>29</v>
      </c>
      <c r="B35" s="29">
        <v>7</v>
      </c>
      <c r="C35" s="30" t="s">
        <v>1312</v>
      </c>
      <c r="D35" s="29" t="s">
        <v>31</v>
      </c>
      <c r="E35" s="31" t="s">
        <v>1313</v>
      </c>
      <c r="F35" s="32" t="s">
        <v>110</v>
      </c>
      <c r="G35" s="33">
        <v>7.3440000000000003</v>
      </c>
      <c r="H35" s="34">
        <v>0</v>
      </c>
      <c r="I35" s="34">
        <f>ROUND(G35*H35,P4)</f>
        <v>0</v>
      </c>
      <c r="J35" s="29"/>
      <c r="O35" s="35">
        <f>I35*0.21</f>
        <v>0</v>
      </c>
      <c r="P35">
        <v>3</v>
      </c>
    </row>
    <row r="36">
      <c r="A36" s="29" t="s">
        <v>34</v>
      </c>
      <c r="B36" s="36"/>
      <c r="C36" s="37"/>
      <c r="D36" s="37"/>
      <c r="E36" s="31" t="s">
        <v>197</v>
      </c>
      <c r="F36" s="37"/>
      <c r="G36" s="37"/>
      <c r="H36" s="37"/>
      <c r="I36" s="37"/>
      <c r="J36" s="38"/>
    </row>
    <row r="37" ht="180">
      <c r="A37" s="29" t="s">
        <v>36</v>
      </c>
      <c r="B37" s="36"/>
      <c r="C37" s="37"/>
      <c r="D37" s="37"/>
      <c r="E37" s="39" t="s">
        <v>1314</v>
      </c>
      <c r="F37" s="37"/>
      <c r="G37" s="37"/>
      <c r="H37" s="37"/>
      <c r="I37" s="37"/>
      <c r="J37" s="38"/>
    </row>
    <row r="38" ht="90">
      <c r="A38" s="29" t="s">
        <v>38</v>
      </c>
      <c r="B38" s="36"/>
      <c r="C38" s="37"/>
      <c r="D38" s="37"/>
      <c r="E38" s="31" t="s">
        <v>311</v>
      </c>
      <c r="F38" s="37"/>
      <c r="G38" s="37"/>
      <c r="H38" s="37"/>
      <c r="I38" s="37"/>
      <c r="J38" s="38"/>
    </row>
    <row r="39">
      <c r="A39" s="29" t="s">
        <v>29</v>
      </c>
      <c r="B39" s="29">
        <v>8</v>
      </c>
      <c r="C39" s="30" t="s">
        <v>1315</v>
      </c>
      <c r="D39" s="29" t="s">
        <v>31</v>
      </c>
      <c r="E39" s="31" t="s">
        <v>1316</v>
      </c>
      <c r="F39" s="32" t="s">
        <v>110</v>
      </c>
      <c r="G39" s="33">
        <v>8.8399999999999999</v>
      </c>
      <c r="H39" s="34">
        <v>0</v>
      </c>
      <c r="I39" s="34">
        <f>ROUND(G39*H39,P4)</f>
        <v>0</v>
      </c>
      <c r="J39" s="29"/>
      <c r="O39" s="35">
        <f>I39*0.21</f>
        <v>0</v>
      </c>
      <c r="P39">
        <v>3</v>
      </c>
    </row>
    <row r="40">
      <c r="A40" s="29" t="s">
        <v>34</v>
      </c>
      <c r="B40" s="36"/>
      <c r="C40" s="37"/>
      <c r="D40" s="37"/>
      <c r="E40" s="31" t="s">
        <v>197</v>
      </c>
      <c r="F40" s="37"/>
      <c r="G40" s="37"/>
      <c r="H40" s="37"/>
      <c r="I40" s="37"/>
      <c r="J40" s="38"/>
    </row>
    <row r="41" ht="180">
      <c r="A41" s="29" t="s">
        <v>36</v>
      </c>
      <c r="B41" s="36"/>
      <c r="C41" s="37"/>
      <c r="D41" s="37"/>
      <c r="E41" s="39" t="s">
        <v>1317</v>
      </c>
      <c r="F41" s="37"/>
      <c r="G41" s="37"/>
      <c r="H41" s="37"/>
      <c r="I41" s="37"/>
      <c r="J41" s="38"/>
    </row>
    <row r="42" ht="90">
      <c r="A42" s="29" t="s">
        <v>38</v>
      </c>
      <c r="B42" s="36"/>
      <c r="C42" s="37"/>
      <c r="D42" s="37"/>
      <c r="E42" s="31" t="s">
        <v>311</v>
      </c>
      <c r="F42" s="37"/>
      <c r="G42" s="37"/>
      <c r="H42" s="37"/>
      <c r="I42" s="37"/>
      <c r="J42" s="38"/>
    </row>
    <row r="43" ht="30">
      <c r="A43" s="29" t="s">
        <v>29</v>
      </c>
      <c r="B43" s="29">
        <v>9</v>
      </c>
      <c r="C43" s="30" t="s">
        <v>493</v>
      </c>
      <c r="D43" s="29" t="s">
        <v>31</v>
      </c>
      <c r="E43" s="31" t="s">
        <v>494</v>
      </c>
      <c r="F43" s="32" t="s">
        <v>110</v>
      </c>
      <c r="G43" s="33">
        <v>429.26600000000002</v>
      </c>
      <c r="H43" s="34">
        <v>0</v>
      </c>
      <c r="I43" s="34">
        <f>ROUND(G43*H43,P4)</f>
        <v>0</v>
      </c>
      <c r="J43" s="29"/>
      <c r="O43" s="35">
        <f>I43*0.21</f>
        <v>0</v>
      </c>
      <c r="P43">
        <v>3</v>
      </c>
    </row>
    <row r="44">
      <c r="A44" s="29" t="s">
        <v>34</v>
      </c>
      <c r="B44" s="36"/>
      <c r="C44" s="37"/>
      <c r="D44" s="37"/>
      <c r="E44" s="31" t="s">
        <v>197</v>
      </c>
      <c r="F44" s="37"/>
      <c r="G44" s="37"/>
      <c r="H44" s="37"/>
      <c r="I44" s="37"/>
      <c r="J44" s="38"/>
    </row>
    <row r="45" ht="409.5">
      <c r="A45" s="29" t="s">
        <v>36</v>
      </c>
      <c r="B45" s="36"/>
      <c r="C45" s="37"/>
      <c r="D45" s="37"/>
      <c r="E45" s="39" t="s">
        <v>1318</v>
      </c>
      <c r="F45" s="37"/>
      <c r="G45" s="37"/>
      <c r="H45" s="37"/>
      <c r="I45" s="37"/>
      <c r="J45" s="38"/>
    </row>
    <row r="46" ht="90">
      <c r="A46" s="29" t="s">
        <v>38</v>
      </c>
      <c r="B46" s="36"/>
      <c r="C46" s="37"/>
      <c r="D46" s="37"/>
      <c r="E46" s="31" t="s">
        <v>311</v>
      </c>
      <c r="F46" s="37"/>
      <c r="G46" s="37"/>
      <c r="H46" s="37"/>
      <c r="I46" s="37"/>
      <c r="J46" s="38"/>
    </row>
    <row r="47">
      <c r="A47" s="29" t="s">
        <v>29</v>
      </c>
      <c r="B47" s="29">
        <v>10</v>
      </c>
      <c r="C47" s="30" t="s">
        <v>496</v>
      </c>
      <c r="D47" s="29" t="s">
        <v>31</v>
      </c>
      <c r="E47" s="31" t="s">
        <v>497</v>
      </c>
      <c r="F47" s="32" t="s">
        <v>110</v>
      </c>
      <c r="G47" s="33">
        <v>380</v>
      </c>
      <c r="H47" s="34">
        <v>0</v>
      </c>
      <c r="I47" s="34">
        <f>ROUND(G47*H47,P4)</f>
        <v>0</v>
      </c>
      <c r="J47" s="29"/>
      <c r="O47" s="35">
        <f>I47*0.21</f>
        <v>0</v>
      </c>
      <c r="P47">
        <v>3</v>
      </c>
    </row>
    <row r="48">
      <c r="A48" s="29" t="s">
        <v>34</v>
      </c>
      <c r="B48" s="36"/>
      <c r="C48" s="37"/>
      <c r="D48" s="37"/>
      <c r="E48" s="31" t="s">
        <v>197</v>
      </c>
      <c r="F48" s="37"/>
      <c r="G48" s="37"/>
      <c r="H48" s="37"/>
      <c r="I48" s="37"/>
      <c r="J48" s="38"/>
    </row>
    <row r="49" ht="210">
      <c r="A49" s="29" t="s">
        <v>36</v>
      </c>
      <c r="B49" s="36"/>
      <c r="C49" s="37"/>
      <c r="D49" s="37"/>
      <c r="E49" s="39" t="s">
        <v>1319</v>
      </c>
      <c r="F49" s="37"/>
      <c r="G49" s="37"/>
      <c r="H49" s="37"/>
      <c r="I49" s="37"/>
      <c r="J49" s="38"/>
    </row>
    <row r="50" ht="90">
      <c r="A50" s="29" t="s">
        <v>38</v>
      </c>
      <c r="B50" s="36"/>
      <c r="C50" s="37"/>
      <c r="D50" s="37"/>
      <c r="E50" s="31" t="s">
        <v>311</v>
      </c>
      <c r="F50" s="37"/>
      <c r="G50" s="37"/>
      <c r="H50" s="37"/>
      <c r="I50" s="37"/>
      <c r="J50" s="38"/>
    </row>
    <row r="51">
      <c r="A51" s="29" t="s">
        <v>29</v>
      </c>
      <c r="B51" s="29">
        <v>11</v>
      </c>
      <c r="C51" s="30" t="s">
        <v>1320</v>
      </c>
      <c r="D51" s="29" t="s">
        <v>31</v>
      </c>
      <c r="E51" s="31" t="s">
        <v>1321</v>
      </c>
      <c r="F51" s="32" t="s">
        <v>110</v>
      </c>
      <c r="G51" s="33">
        <v>70</v>
      </c>
      <c r="H51" s="34">
        <v>0</v>
      </c>
      <c r="I51" s="34">
        <f>ROUND(G51*H51,P4)</f>
        <v>0</v>
      </c>
      <c r="J51" s="29"/>
      <c r="O51" s="35">
        <f>I51*0.21</f>
        <v>0</v>
      </c>
      <c r="P51">
        <v>3</v>
      </c>
    </row>
    <row r="52">
      <c r="A52" s="29" t="s">
        <v>34</v>
      </c>
      <c r="B52" s="36"/>
      <c r="C52" s="37"/>
      <c r="D52" s="37"/>
      <c r="E52" s="31" t="s">
        <v>197</v>
      </c>
      <c r="F52" s="37"/>
      <c r="G52" s="37"/>
      <c r="H52" s="37"/>
      <c r="I52" s="37"/>
      <c r="J52" s="38"/>
    </row>
    <row r="53" ht="195">
      <c r="A53" s="29" t="s">
        <v>36</v>
      </c>
      <c r="B53" s="36"/>
      <c r="C53" s="37"/>
      <c r="D53" s="37"/>
      <c r="E53" s="39" t="s">
        <v>1322</v>
      </c>
      <c r="F53" s="37"/>
      <c r="G53" s="37"/>
      <c r="H53" s="37"/>
      <c r="I53" s="37"/>
      <c r="J53" s="38"/>
    </row>
    <row r="54" ht="90">
      <c r="A54" s="29" t="s">
        <v>38</v>
      </c>
      <c r="B54" s="36"/>
      <c r="C54" s="37"/>
      <c r="D54" s="37"/>
      <c r="E54" s="31" t="s">
        <v>311</v>
      </c>
      <c r="F54" s="37"/>
      <c r="G54" s="37"/>
      <c r="H54" s="37"/>
      <c r="I54" s="37"/>
      <c r="J54" s="38"/>
    </row>
    <row r="55">
      <c r="A55" s="29" t="s">
        <v>29</v>
      </c>
      <c r="B55" s="29">
        <v>12</v>
      </c>
      <c r="C55" s="30" t="s">
        <v>1323</v>
      </c>
      <c r="D55" s="29" t="s">
        <v>31</v>
      </c>
      <c r="E55" s="31" t="s">
        <v>1324</v>
      </c>
      <c r="F55" s="32" t="s">
        <v>110</v>
      </c>
      <c r="G55" s="33">
        <v>70</v>
      </c>
      <c r="H55" s="34">
        <v>0</v>
      </c>
      <c r="I55" s="34">
        <f>ROUND(G55*H55,P4)</f>
        <v>0</v>
      </c>
      <c r="J55" s="29"/>
      <c r="O55" s="35">
        <f>I55*0.21</f>
        <v>0</v>
      </c>
      <c r="P55">
        <v>3</v>
      </c>
    </row>
    <row r="56">
      <c r="A56" s="29" t="s">
        <v>34</v>
      </c>
      <c r="B56" s="36"/>
      <c r="C56" s="37"/>
      <c r="D56" s="37"/>
      <c r="E56" s="31" t="s">
        <v>197</v>
      </c>
      <c r="F56" s="37"/>
      <c r="G56" s="37"/>
      <c r="H56" s="37"/>
      <c r="I56" s="37"/>
      <c r="J56" s="38"/>
    </row>
    <row r="57" ht="180">
      <c r="A57" s="29" t="s">
        <v>36</v>
      </c>
      <c r="B57" s="36"/>
      <c r="C57" s="37"/>
      <c r="D57" s="37"/>
      <c r="E57" s="39" t="s">
        <v>1325</v>
      </c>
      <c r="F57" s="37"/>
      <c r="G57" s="37"/>
      <c r="H57" s="37"/>
      <c r="I57" s="37"/>
      <c r="J57" s="38"/>
    </row>
    <row r="58" ht="90">
      <c r="A58" s="29" t="s">
        <v>38</v>
      </c>
      <c r="B58" s="36"/>
      <c r="C58" s="37"/>
      <c r="D58" s="37"/>
      <c r="E58" s="31" t="s">
        <v>311</v>
      </c>
      <c r="F58" s="37"/>
      <c r="G58" s="37"/>
      <c r="H58" s="37"/>
      <c r="I58" s="37"/>
      <c r="J58" s="38"/>
    </row>
    <row r="59">
      <c r="A59" s="29" t="s">
        <v>29</v>
      </c>
      <c r="B59" s="29">
        <v>13</v>
      </c>
      <c r="C59" s="30" t="s">
        <v>1326</v>
      </c>
      <c r="D59" s="29" t="s">
        <v>31</v>
      </c>
      <c r="E59" s="31" t="s">
        <v>1327</v>
      </c>
      <c r="F59" s="32" t="s">
        <v>191</v>
      </c>
      <c r="G59" s="33">
        <v>6</v>
      </c>
      <c r="H59" s="34">
        <v>0</v>
      </c>
      <c r="I59" s="34">
        <f>ROUND(G59*H59,P4)</f>
        <v>0</v>
      </c>
      <c r="J59" s="29"/>
      <c r="O59" s="35">
        <f>I59*0.21</f>
        <v>0</v>
      </c>
      <c r="P59">
        <v>3</v>
      </c>
    </row>
    <row r="60" ht="30">
      <c r="A60" s="29" t="s">
        <v>34</v>
      </c>
      <c r="B60" s="36"/>
      <c r="C60" s="37"/>
      <c r="D60" s="37"/>
      <c r="E60" s="31" t="s">
        <v>1328</v>
      </c>
      <c r="F60" s="37"/>
      <c r="G60" s="37"/>
      <c r="H60" s="37"/>
      <c r="I60" s="37"/>
      <c r="J60" s="38"/>
    </row>
    <row r="61" ht="165">
      <c r="A61" s="29" t="s">
        <v>36</v>
      </c>
      <c r="B61" s="36"/>
      <c r="C61" s="37"/>
      <c r="D61" s="37"/>
      <c r="E61" s="39" t="s">
        <v>1329</v>
      </c>
      <c r="F61" s="37"/>
      <c r="G61" s="37"/>
      <c r="H61" s="37"/>
      <c r="I61" s="37"/>
      <c r="J61" s="38"/>
    </row>
    <row r="62" ht="90">
      <c r="A62" s="29" t="s">
        <v>38</v>
      </c>
      <c r="B62" s="36"/>
      <c r="C62" s="37"/>
      <c r="D62" s="37"/>
      <c r="E62" s="31" t="s">
        <v>311</v>
      </c>
      <c r="F62" s="37"/>
      <c r="G62" s="37"/>
      <c r="H62" s="37"/>
      <c r="I62" s="37"/>
      <c r="J62" s="38"/>
    </row>
    <row r="63">
      <c r="A63" s="29" t="s">
        <v>29</v>
      </c>
      <c r="B63" s="29">
        <v>14</v>
      </c>
      <c r="C63" s="30" t="s">
        <v>1330</v>
      </c>
      <c r="D63" s="29" t="s">
        <v>31</v>
      </c>
      <c r="E63" s="31" t="s">
        <v>1331</v>
      </c>
      <c r="F63" s="32" t="s">
        <v>191</v>
      </c>
      <c r="G63" s="33">
        <v>593</v>
      </c>
      <c r="H63" s="34">
        <v>0</v>
      </c>
      <c r="I63" s="34">
        <f>ROUND(G63*H63,P4)</f>
        <v>0</v>
      </c>
      <c r="J63" s="29"/>
      <c r="O63" s="35">
        <f>I63*0.21</f>
        <v>0</v>
      </c>
      <c r="P63">
        <v>3</v>
      </c>
    </row>
    <row r="64" ht="30">
      <c r="A64" s="29" t="s">
        <v>34</v>
      </c>
      <c r="B64" s="36"/>
      <c r="C64" s="37"/>
      <c r="D64" s="37"/>
      <c r="E64" s="31" t="s">
        <v>1328</v>
      </c>
      <c r="F64" s="37"/>
      <c r="G64" s="37"/>
      <c r="H64" s="37"/>
      <c r="I64" s="37"/>
      <c r="J64" s="38"/>
    </row>
    <row r="65" ht="165">
      <c r="A65" s="29" t="s">
        <v>36</v>
      </c>
      <c r="B65" s="36"/>
      <c r="C65" s="37"/>
      <c r="D65" s="37"/>
      <c r="E65" s="39" t="s">
        <v>1332</v>
      </c>
      <c r="F65" s="37"/>
      <c r="G65" s="37"/>
      <c r="H65" s="37"/>
      <c r="I65" s="37"/>
      <c r="J65" s="38"/>
    </row>
    <row r="66" ht="90">
      <c r="A66" s="29" t="s">
        <v>38</v>
      </c>
      <c r="B66" s="36"/>
      <c r="C66" s="37"/>
      <c r="D66" s="37"/>
      <c r="E66" s="31" t="s">
        <v>311</v>
      </c>
      <c r="F66" s="37"/>
      <c r="G66" s="37"/>
      <c r="H66" s="37"/>
      <c r="I66" s="37"/>
      <c r="J66" s="38"/>
    </row>
    <row r="67">
      <c r="A67" s="29" t="s">
        <v>29</v>
      </c>
      <c r="B67" s="29">
        <v>15</v>
      </c>
      <c r="C67" s="30" t="s">
        <v>307</v>
      </c>
      <c r="D67" s="29" t="s">
        <v>31</v>
      </c>
      <c r="E67" s="31" t="s">
        <v>308</v>
      </c>
      <c r="F67" s="32" t="s">
        <v>110</v>
      </c>
      <c r="G67" s="33">
        <v>392.12</v>
      </c>
      <c r="H67" s="34">
        <v>0</v>
      </c>
      <c r="I67" s="34">
        <f>ROUND(G67*H67,P4)</f>
        <v>0</v>
      </c>
      <c r="J67" s="29"/>
      <c r="O67" s="35">
        <f>I67*0.21</f>
        <v>0</v>
      </c>
      <c r="P67">
        <v>3</v>
      </c>
    </row>
    <row r="68" ht="45">
      <c r="A68" s="29" t="s">
        <v>34</v>
      </c>
      <c r="B68" s="36"/>
      <c r="C68" s="37"/>
      <c r="D68" s="37"/>
      <c r="E68" s="31" t="s">
        <v>309</v>
      </c>
      <c r="F68" s="37"/>
      <c r="G68" s="37"/>
      <c r="H68" s="37"/>
      <c r="I68" s="37"/>
      <c r="J68" s="38"/>
    </row>
    <row r="69" ht="165">
      <c r="A69" s="29" t="s">
        <v>36</v>
      </c>
      <c r="B69" s="36"/>
      <c r="C69" s="37"/>
      <c r="D69" s="37"/>
      <c r="E69" s="39" t="s">
        <v>1333</v>
      </c>
      <c r="F69" s="37"/>
      <c r="G69" s="37"/>
      <c r="H69" s="37"/>
      <c r="I69" s="37"/>
      <c r="J69" s="38"/>
    </row>
    <row r="70" ht="90">
      <c r="A70" s="29" t="s">
        <v>38</v>
      </c>
      <c r="B70" s="36"/>
      <c r="C70" s="37"/>
      <c r="D70" s="37"/>
      <c r="E70" s="31" t="s">
        <v>311</v>
      </c>
      <c r="F70" s="37"/>
      <c r="G70" s="37"/>
      <c r="H70" s="37"/>
      <c r="I70" s="37"/>
      <c r="J70" s="38"/>
    </row>
    <row r="71">
      <c r="A71" s="29" t="s">
        <v>29</v>
      </c>
      <c r="B71" s="29">
        <v>16</v>
      </c>
      <c r="C71" s="30" t="s">
        <v>1334</v>
      </c>
      <c r="D71" s="29" t="s">
        <v>31</v>
      </c>
      <c r="E71" s="31" t="s">
        <v>1335</v>
      </c>
      <c r="F71" s="32" t="s">
        <v>110</v>
      </c>
      <c r="G71" s="33">
        <v>5006.4399999999996</v>
      </c>
      <c r="H71" s="34">
        <v>0</v>
      </c>
      <c r="I71" s="34">
        <f>ROUND(G71*H71,P4)</f>
        <v>0</v>
      </c>
      <c r="J71" s="29"/>
      <c r="O71" s="35">
        <f>I71*0.21</f>
        <v>0</v>
      </c>
      <c r="P71">
        <v>3</v>
      </c>
    </row>
    <row r="72">
      <c r="A72" s="29" t="s">
        <v>34</v>
      </c>
      <c r="B72" s="36"/>
      <c r="C72" s="37"/>
      <c r="D72" s="37"/>
      <c r="E72" s="44" t="s">
        <v>31</v>
      </c>
      <c r="F72" s="37"/>
      <c r="G72" s="37"/>
      <c r="H72" s="37"/>
      <c r="I72" s="37"/>
      <c r="J72" s="38"/>
    </row>
    <row r="73" ht="390">
      <c r="A73" s="29" t="s">
        <v>36</v>
      </c>
      <c r="B73" s="36"/>
      <c r="C73" s="37"/>
      <c r="D73" s="37"/>
      <c r="E73" s="39" t="s">
        <v>1336</v>
      </c>
      <c r="F73" s="37"/>
      <c r="G73" s="37"/>
      <c r="H73" s="37"/>
      <c r="I73" s="37"/>
      <c r="J73" s="38"/>
    </row>
    <row r="74" ht="45">
      <c r="A74" s="29" t="s">
        <v>38</v>
      </c>
      <c r="B74" s="36"/>
      <c r="C74" s="37"/>
      <c r="D74" s="37"/>
      <c r="E74" s="31" t="s">
        <v>1337</v>
      </c>
      <c r="F74" s="37"/>
      <c r="G74" s="37"/>
      <c r="H74" s="37"/>
      <c r="I74" s="37"/>
      <c r="J74" s="38"/>
    </row>
    <row r="75">
      <c r="A75" s="29" t="s">
        <v>29</v>
      </c>
      <c r="B75" s="29">
        <v>17</v>
      </c>
      <c r="C75" s="30" t="s">
        <v>506</v>
      </c>
      <c r="D75" s="29" t="s">
        <v>31</v>
      </c>
      <c r="E75" s="31" t="s">
        <v>507</v>
      </c>
      <c r="F75" s="32" t="s">
        <v>110</v>
      </c>
      <c r="G75" s="33">
        <v>5849</v>
      </c>
      <c r="H75" s="34">
        <v>0</v>
      </c>
      <c r="I75" s="34">
        <f>ROUND(G75*H75,P4)</f>
        <v>0</v>
      </c>
      <c r="J75" s="29"/>
      <c r="O75" s="35">
        <f>I75*0.21</f>
        <v>0</v>
      </c>
      <c r="P75">
        <v>3</v>
      </c>
    </row>
    <row r="76" ht="30">
      <c r="A76" s="29" t="s">
        <v>34</v>
      </c>
      <c r="B76" s="36"/>
      <c r="C76" s="37"/>
      <c r="D76" s="37"/>
      <c r="E76" s="31" t="s">
        <v>1338</v>
      </c>
      <c r="F76" s="37"/>
      <c r="G76" s="37"/>
      <c r="H76" s="37"/>
      <c r="I76" s="37"/>
      <c r="J76" s="38"/>
    </row>
    <row r="77" ht="210">
      <c r="A77" s="29" t="s">
        <v>36</v>
      </c>
      <c r="B77" s="36"/>
      <c r="C77" s="37"/>
      <c r="D77" s="37"/>
      <c r="E77" s="39" t="s">
        <v>1339</v>
      </c>
      <c r="F77" s="37"/>
      <c r="G77" s="37"/>
      <c r="H77" s="37"/>
      <c r="I77" s="37"/>
      <c r="J77" s="38"/>
    </row>
    <row r="78" ht="409.5">
      <c r="A78" s="29" t="s">
        <v>38</v>
      </c>
      <c r="B78" s="36"/>
      <c r="C78" s="37"/>
      <c r="D78" s="37"/>
      <c r="E78" s="31" t="s">
        <v>505</v>
      </c>
      <c r="F78" s="37"/>
      <c r="G78" s="37"/>
      <c r="H78" s="37"/>
      <c r="I78" s="37"/>
      <c r="J78" s="38"/>
    </row>
    <row r="79">
      <c r="A79" s="29" t="s">
        <v>29</v>
      </c>
      <c r="B79" s="29">
        <v>18</v>
      </c>
      <c r="C79" s="30" t="s">
        <v>203</v>
      </c>
      <c r="D79" s="29" t="s">
        <v>31</v>
      </c>
      <c r="E79" s="31" t="s">
        <v>204</v>
      </c>
      <c r="F79" s="32" t="s">
        <v>110</v>
      </c>
      <c r="G79" s="33">
        <v>10855.440000000001</v>
      </c>
      <c r="H79" s="34">
        <v>0</v>
      </c>
      <c r="I79" s="34">
        <f>ROUND(G79*H79,P4)</f>
        <v>0</v>
      </c>
      <c r="J79" s="29"/>
      <c r="O79" s="35">
        <f>I79*0.21</f>
        <v>0</v>
      </c>
      <c r="P79">
        <v>3</v>
      </c>
    </row>
    <row r="80">
      <c r="A80" s="29" t="s">
        <v>34</v>
      </c>
      <c r="B80" s="36"/>
      <c r="C80" s="37"/>
      <c r="D80" s="37"/>
      <c r="E80" s="44" t="s">
        <v>31</v>
      </c>
      <c r="F80" s="37"/>
      <c r="G80" s="37"/>
      <c r="H80" s="37"/>
      <c r="I80" s="37"/>
      <c r="J80" s="38"/>
    </row>
    <row r="81" ht="60">
      <c r="A81" s="29" t="s">
        <v>36</v>
      </c>
      <c r="B81" s="36"/>
      <c r="C81" s="37"/>
      <c r="D81" s="37"/>
      <c r="E81" s="39" t="s">
        <v>1340</v>
      </c>
      <c r="F81" s="37"/>
      <c r="G81" s="37"/>
      <c r="H81" s="37"/>
      <c r="I81" s="37"/>
      <c r="J81" s="38"/>
    </row>
    <row r="82" ht="240">
      <c r="A82" s="29" t="s">
        <v>38</v>
      </c>
      <c r="B82" s="36"/>
      <c r="C82" s="37"/>
      <c r="D82" s="37"/>
      <c r="E82" s="31" t="s">
        <v>206</v>
      </c>
      <c r="F82" s="37"/>
      <c r="G82" s="37"/>
      <c r="H82" s="37"/>
      <c r="I82" s="37"/>
      <c r="J82" s="38"/>
    </row>
    <row r="83">
      <c r="A83" s="23" t="s">
        <v>26</v>
      </c>
      <c r="B83" s="24"/>
      <c r="C83" s="25" t="s">
        <v>283</v>
      </c>
      <c r="D83" s="26"/>
      <c r="E83" s="23" t="s">
        <v>284</v>
      </c>
      <c r="F83" s="26"/>
      <c r="G83" s="26"/>
      <c r="H83" s="26"/>
      <c r="I83" s="27">
        <f>SUMIFS(I84:I143,A84:A143,"P")</f>
        <v>0</v>
      </c>
      <c r="J83" s="28"/>
    </row>
    <row r="84">
      <c r="A84" s="29" t="s">
        <v>29</v>
      </c>
      <c r="B84" s="29">
        <v>19</v>
      </c>
      <c r="C84" s="30" t="s">
        <v>1341</v>
      </c>
      <c r="D84" s="29" t="s">
        <v>62</v>
      </c>
      <c r="E84" s="31" t="s">
        <v>1342</v>
      </c>
      <c r="F84" s="32" t="s">
        <v>48</v>
      </c>
      <c r="G84" s="33">
        <v>1</v>
      </c>
      <c r="H84" s="34">
        <v>0</v>
      </c>
      <c r="I84" s="34">
        <f>ROUND(G84*H84,P4)</f>
        <v>0</v>
      </c>
      <c r="J84" s="29"/>
      <c r="O84" s="35">
        <f>I84*0.21</f>
        <v>0</v>
      </c>
      <c r="P84">
        <v>3</v>
      </c>
    </row>
    <row r="85">
      <c r="A85" s="29" t="s">
        <v>34</v>
      </c>
      <c r="B85" s="36"/>
      <c r="C85" s="37"/>
      <c r="D85" s="37"/>
      <c r="E85" s="31" t="s">
        <v>1343</v>
      </c>
      <c r="F85" s="37"/>
      <c r="G85" s="37"/>
      <c r="H85" s="37"/>
      <c r="I85" s="37"/>
      <c r="J85" s="38"/>
    </row>
    <row r="86" ht="60">
      <c r="A86" s="29" t="s">
        <v>36</v>
      </c>
      <c r="B86" s="36"/>
      <c r="C86" s="37"/>
      <c r="D86" s="37"/>
      <c r="E86" s="39" t="s">
        <v>37</v>
      </c>
      <c r="F86" s="37"/>
      <c r="G86" s="37"/>
      <c r="H86" s="37"/>
      <c r="I86" s="37"/>
      <c r="J86" s="38"/>
    </row>
    <row r="87" ht="45">
      <c r="A87" s="29" t="s">
        <v>38</v>
      </c>
      <c r="B87" s="36"/>
      <c r="C87" s="37"/>
      <c r="D87" s="37"/>
      <c r="E87" s="31" t="s">
        <v>1344</v>
      </c>
      <c r="F87" s="37"/>
      <c r="G87" s="37"/>
      <c r="H87" s="37"/>
      <c r="I87" s="37"/>
      <c r="J87" s="38"/>
    </row>
    <row r="88" ht="30">
      <c r="A88" s="29" t="s">
        <v>29</v>
      </c>
      <c r="B88" s="29">
        <v>20</v>
      </c>
      <c r="C88" s="30" t="s">
        <v>624</v>
      </c>
      <c r="D88" s="29" t="s">
        <v>31</v>
      </c>
      <c r="E88" s="31" t="s">
        <v>625</v>
      </c>
      <c r="F88" s="32" t="s">
        <v>48</v>
      </c>
      <c r="G88" s="33">
        <v>41</v>
      </c>
      <c r="H88" s="34">
        <v>0</v>
      </c>
      <c r="I88" s="34">
        <f>ROUND(G88*H88,P4)</f>
        <v>0</v>
      </c>
      <c r="J88" s="29"/>
      <c r="O88" s="35">
        <f>I88*0.21</f>
        <v>0</v>
      </c>
      <c r="P88">
        <v>3</v>
      </c>
    </row>
    <row r="89">
      <c r="A89" s="29" t="s">
        <v>34</v>
      </c>
      <c r="B89" s="36"/>
      <c r="C89" s="37"/>
      <c r="D89" s="37"/>
      <c r="E89" s="44" t="s">
        <v>31</v>
      </c>
      <c r="F89" s="37"/>
      <c r="G89" s="37"/>
      <c r="H89" s="37"/>
      <c r="I89" s="37"/>
      <c r="J89" s="38"/>
    </row>
    <row r="90" ht="150">
      <c r="A90" s="29" t="s">
        <v>36</v>
      </c>
      <c r="B90" s="36"/>
      <c r="C90" s="37"/>
      <c r="D90" s="37"/>
      <c r="E90" s="39" t="s">
        <v>1345</v>
      </c>
      <c r="F90" s="37"/>
      <c r="G90" s="37"/>
      <c r="H90" s="37"/>
      <c r="I90" s="37"/>
      <c r="J90" s="38"/>
    </row>
    <row r="91" ht="30">
      <c r="A91" s="29" t="s">
        <v>38</v>
      </c>
      <c r="B91" s="36"/>
      <c r="C91" s="37"/>
      <c r="D91" s="37"/>
      <c r="E91" s="31" t="s">
        <v>627</v>
      </c>
      <c r="F91" s="37"/>
      <c r="G91" s="37"/>
      <c r="H91" s="37"/>
      <c r="I91" s="37"/>
      <c r="J91" s="38"/>
    </row>
    <row r="92">
      <c r="A92" s="29" t="s">
        <v>29</v>
      </c>
      <c r="B92" s="29">
        <v>21</v>
      </c>
      <c r="C92" s="30" t="s">
        <v>1346</v>
      </c>
      <c r="D92" s="29" t="s">
        <v>31</v>
      </c>
      <c r="E92" s="31" t="s">
        <v>1347</v>
      </c>
      <c r="F92" s="32" t="s">
        <v>48</v>
      </c>
      <c r="G92" s="33">
        <v>2</v>
      </c>
      <c r="H92" s="34">
        <v>0</v>
      </c>
      <c r="I92" s="34">
        <f>ROUND(G92*H92,P4)</f>
        <v>0</v>
      </c>
      <c r="J92" s="29"/>
      <c r="O92" s="35">
        <f>I92*0.21</f>
        <v>0</v>
      </c>
      <c r="P92">
        <v>3</v>
      </c>
    </row>
    <row r="93">
      <c r="A93" s="29" t="s">
        <v>34</v>
      </c>
      <c r="B93" s="36"/>
      <c r="C93" s="37"/>
      <c r="D93" s="37"/>
      <c r="E93" s="44" t="s">
        <v>31</v>
      </c>
      <c r="F93" s="37"/>
      <c r="G93" s="37"/>
      <c r="H93" s="37"/>
      <c r="I93" s="37"/>
      <c r="J93" s="38"/>
    </row>
    <row r="94" ht="60">
      <c r="A94" s="29" t="s">
        <v>36</v>
      </c>
      <c r="B94" s="36"/>
      <c r="C94" s="37"/>
      <c r="D94" s="37"/>
      <c r="E94" s="39" t="s">
        <v>1348</v>
      </c>
      <c r="F94" s="37"/>
      <c r="G94" s="37"/>
      <c r="H94" s="37"/>
      <c r="I94" s="37"/>
      <c r="J94" s="38"/>
    </row>
    <row r="95" ht="30">
      <c r="A95" s="29" t="s">
        <v>38</v>
      </c>
      <c r="B95" s="36"/>
      <c r="C95" s="37"/>
      <c r="D95" s="37"/>
      <c r="E95" s="31" t="s">
        <v>627</v>
      </c>
      <c r="F95" s="37"/>
      <c r="G95" s="37"/>
      <c r="H95" s="37"/>
      <c r="I95" s="37"/>
      <c r="J95" s="38"/>
    </row>
    <row r="96">
      <c r="A96" s="29" t="s">
        <v>29</v>
      </c>
      <c r="B96" s="29">
        <v>22</v>
      </c>
      <c r="C96" s="30" t="s">
        <v>1349</v>
      </c>
      <c r="D96" s="29" t="s">
        <v>31</v>
      </c>
      <c r="E96" s="31" t="s">
        <v>1350</v>
      </c>
      <c r="F96" s="32" t="s">
        <v>215</v>
      </c>
      <c r="G96" s="33">
        <v>1</v>
      </c>
      <c r="H96" s="34">
        <v>0</v>
      </c>
      <c r="I96" s="34">
        <f>ROUND(G96*H96,P4)</f>
        <v>0</v>
      </c>
      <c r="J96" s="29"/>
      <c r="O96" s="35">
        <f>I96*0.21</f>
        <v>0</v>
      </c>
      <c r="P96">
        <v>3</v>
      </c>
    </row>
    <row r="97">
      <c r="A97" s="29" t="s">
        <v>34</v>
      </c>
      <c r="B97" s="36"/>
      <c r="C97" s="37"/>
      <c r="D97" s="37"/>
      <c r="E97" s="44" t="s">
        <v>31</v>
      </c>
      <c r="F97" s="37"/>
      <c r="G97" s="37"/>
      <c r="H97" s="37"/>
      <c r="I97" s="37"/>
      <c r="J97" s="38"/>
    </row>
    <row r="98" ht="60">
      <c r="A98" s="29" t="s">
        <v>36</v>
      </c>
      <c r="B98" s="36"/>
      <c r="C98" s="37"/>
      <c r="D98" s="37"/>
      <c r="E98" s="39" t="s">
        <v>1351</v>
      </c>
      <c r="F98" s="37"/>
      <c r="G98" s="37"/>
      <c r="H98" s="37"/>
      <c r="I98" s="37"/>
      <c r="J98" s="38"/>
    </row>
    <row r="99" ht="30">
      <c r="A99" s="29" t="s">
        <v>38</v>
      </c>
      <c r="B99" s="36"/>
      <c r="C99" s="37"/>
      <c r="D99" s="37"/>
      <c r="E99" s="31" t="s">
        <v>627</v>
      </c>
      <c r="F99" s="37"/>
      <c r="G99" s="37"/>
      <c r="H99" s="37"/>
      <c r="I99" s="37"/>
      <c r="J99" s="38"/>
    </row>
    <row r="100">
      <c r="A100" s="29" t="s">
        <v>29</v>
      </c>
      <c r="B100" s="29">
        <v>23</v>
      </c>
      <c r="C100" s="30" t="s">
        <v>1352</v>
      </c>
      <c r="D100" s="29" t="s">
        <v>31</v>
      </c>
      <c r="E100" s="31" t="s">
        <v>1353</v>
      </c>
      <c r="F100" s="32" t="s">
        <v>48</v>
      </c>
      <c r="G100" s="33">
        <v>21</v>
      </c>
      <c r="H100" s="34">
        <v>0</v>
      </c>
      <c r="I100" s="34">
        <f>ROUND(G100*H100,P4)</f>
        <v>0</v>
      </c>
      <c r="J100" s="29"/>
      <c r="O100" s="35">
        <f>I100*0.21</f>
        <v>0</v>
      </c>
      <c r="P100">
        <v>3</v>
      </c>
    </row>
    <row r="101">
      <c r="A101" s="29" t="s">
        <v>34</v>
      </c>
      <c r="B101" s="36"/>
      <c r="C101" s="37"/>
      <c r="D101" s="37"/>
      <c r="E101" s="44" t="s">
        <v>31</v>
      </c>
      <c r="F101" s="37"/>
      <c r="G101" s="37"/>
      <c r="H101" s="37"/>
      <c r="I101" s="37"/>
      <c r="J101" s="38"/>
    </row>
    <row r="102" ht="90">
      <c r="A102" s="29" t="s">
        <v>36</v>
      </c>
      <c r="B102" s="36"/>
      <c r="C102" s="37"/>
      <c r="D102" s="37"/>
      <c r="E102" s="39" t="s">
        <v>1354</v>
      </c>
      <c r="F102" s="37"/>
      <c r="G102" s="37"/>
      <c r="H102" s="37"/>
      <c r="I102" s="37"/>
      <c r="J102" s="38"/>
    </row>
    <row r="103" ht="30">
      <c r="A103" s="29" t="s">
        <v>38</v>
      </c>
      <c r="B103" s="36"/>
      <c r="C103" s="37"/>
      <c r="D103" s="37"/>
      <c r="E103" s="31" t="s">
        <v>627</v>
      </c>
      <c r="F103" s="37"/>
      <c r="G103" s="37"/>
      <c r="H103" s="37"/>
      <c r="I103" s="37"/>
      <c r="J103" s="38"/>
    </row>
    <row r="104">
      <c r="A104" s="29" t="s">
        <v>29</v>
      </c>
      <c r="B104" s="29">
        <v>24</v>
      </c>
      <c r="C104" s="30" t="s">
        <v>1355</v>
      </c>
      <c r="D104" s="29" t="s">
        <v>31</v>
      </c>
      <c r="E104" s="31" t="s">
        <v>1356</v>
      </c>
      <c r="F104" s="32" t="s">
        <v>215</v>
      </c>
      <c r="G104" s="33">
        <v>123.875</v>
      </c>
      <c r="H104" s="34">
        <v>0</v>
      </c>
      <c r="I104" s="34">
        <f>ROUND(G104*H104,P4)</f>
        <v>0</v>
      </c>
      <c r="J104" s="29"/>
      <c r="O104" s="35">
        <f>I104*0.21</f>
        <v>0</v>
      </c>
      <c r="P104">
        <v>3</v>
      </c>
    </row>
    <row r="105">
      <c r="A105" s="29" t="s">
        <v>34</v>
      </c>
      <c r="B105" s="36"/>
      <c r="C105" s="37"/>
      <c r="D105" s="37"/>
      <c r="E105" s="44" t="s">
        <v>31</v>
      </c>
      <c r="F105" s="37"/>
      <c r="G105" s="37"/>
      <c r="H105" s="37"/>
      <c r="I105" s="37"/>
      <c r="J105" s="38"/>
    </row>
    <row r="106" ht="90">
      <c r="A106" s="29" t="s">
        <v>36</v>
      </c>
      <c r="B106" s="36"/>
      <c r="C106" s="37"/>
      <c r="D106" s="37"/>
      <c r="E106" s="39" t="s">
        <v>1357</v>
      </c>
      <c r="F106" s="37"/>
      <c r="G106" s="37"/>
      <c r="H106" s="37"/>
      <c r="I106" s="37"/>
      <c r="J106" s="38"/>
    </row>
    <row r="107" ht="30">
      <c r="A107" s="29" t="s">
        <v>38</v>
      </c>
      <c r="B107" s="36"/>
      <c r="C107" s="37"/>
      <c r="D107" s="37"/>
      <c r="E107" s="31" t="s">
        <v>1358</v>
      </c>
      <c r="F107" s="37"/>
      <c r="G107" s="37"/>
      <c r="H107" s="37"/>
      <c r="I107" s="37"/>
      <c r="J107" s="38"/>
    </row>
    <row r="108">
      <c r="A108" s="29" t="s">
        <v>29</v>
      </c>
      <c r="B108" s="29">
        <v>25</v>
      </c>
      <c r="C108" s="30" t="s">
        <v>1359</v>
      </c>
      <c r="D108" s="29" t="s">
        <v>31</v>
      </c>
      <c r="E108" s="31" t="s">
        <v>1360</v>
      </c>
      <c r="F108" s="32" t="s">
        <v>48</v>
      </c>
      <c r="G108" s="33">
        <v>1</v>
      </c>
      <c r="H108" s="34">
        <v>0</v>
      </c>
      <c r="I108" s="34">
        <f>ROUND(G108*H108,P4)</f>
        <v>0</v>
      </c>
      <c r="J108" s="29"/>
      <c r="O108" s="35">
        <f>I108*0.21</f>
        <v>0</v>
      </c>
      <c r="P108">
        <v>3</v>
      </c>
    </row>
    <row r="109">
      <c r="A109" s="29" t="s">
        <v>34</v>
      </c>
      <c r="B109" s="36"/>
      <c r="C109" s="37"/>
      <c r="D109" s="37"/>
      <c r="E109" s="44" t="s">
        <v>31</v>
      </c>
      <c r="F109" s="37"/>
      <c r="G109" s="37"/>
      <c r="H109" s="37"/>
      <c r="I109" s="37"/>
      <c r="J109" s="38"/>
    </row>
    <row r="110" ht="180">
      <c r="A110" s="29" t="s">
        <v>36</v>
      </c>
      <c r="B110" s="36"/>
      <c r="C110" s="37"/>
      <c r="D110" s="37"/>
      <c r="E110" s="39" t="s">
        <v>1361</v>
      </c>
      <c r="F110" s="37"/>
      <c r="G110" s="37"/>
      <c r="H110" s="37"/>
      <c r="I110" s="37"/>
      <c r="J110" s="38"/>
    </row>
    <row r="111" ht="180">
      <c r="A111" s="29" t="s">
        <v>38</v>
      </c>
      <c r="B111" s="36"/>
      <c r="C111" s="37"/>
      <c r="D111" s="37"/>
      <c r="E111" s="31" t="s">
        <v>1362</v>
      </c>
      <c r="F111" s="37"/>
      <c r="G111" s="37"/>
      <c r="H111" s="37"/>
      <c r="I111" s="37"/>
      <c r="J111" s="38"/>
    </row>
    <row r="112">
      <c r="A112" s="29" t="s">
        <v>29</v>
      </c>
      <c r="B112" s="29">
        <v>26</v>
      </c>
      <c r="C112" s="30" t="s">
        <v>1363</v>
      </c>
      <c r="D112" s="29" t="s">
        <v>31</v>
      </c>
      <c r="E112" s="31" t="s">
        <v>1364</v>
      </c>
      <c r="F112" s="32" t="s">
        <v>215</v>
      </c>
      <c r="G112" s="33">
        <v>3903</v>
      </c>
      <c r="H112" s="34">
        <v>0</v>
      </c>
      <c r="I112" s="34">
        <f>ROUND(G112*H112,P4)</f>
        <v>0</v>
      </c>
      <c r="J112" s="29"/>
      <c r="O112" s="35">
        <f>I112*0.21</f>
        <v>0</v>
      </c>
      <c r="P112">
        <v>3</v>
      </c>
    </row>
    <row r="113">
      <c r="A113" s="29" t="s">
        <v>34</v>
      </c>
      <c r="B113" s="36"/>
      <c r="C113" s="37"/>
      <c r="D113" s="37"/>
      <c r="E113" s="44" t="s">
        <v>31</v>
      </c>
      <c r="F113" s="37"/>
      <c r="G113" s="37"/>
      <c r="H113" s="37"/>
      <c r="I113" s="37"/>
      <c r="J113" s="38"/>
    </row>
    <row r="114" ht="135">
      <c r="A114" s="29" t="s">
        <v>36</v>
      </c>
      <c r="B114" s="36"/>
      <c r="C114" s="37"/>
      <c r="D114" s="37"/>
      <c r="E114" s="39" t="s">
        <v>1365</v>
      </c>
      <c r="F114" s="37"/>
      <c r="G114" s="37"/>
      <c r="H114" s="37"/>
      <c r="I114" s="37"/>
      <c r="J114" s="38"/>
    </row>
    <row r="115" ht="30">
      <c r="A115" s="29" t="s">
        <v>38</v>
      </c>
      <c r="B115" s="36"/>
      <c r="C115" s="37"/>
      <c r="D115" s="37"/>
      <c r="E115" s="31" t="s">
        <v>1366</v>
      </c>
      <c r="F115" s="37"/>
      <c r="G115" s="37"/>
      <c r="H115" s="37"/>
      <c r="I115" s="37"/>
      <c r="J115" s="38"/>
    </row>
    <row r="116">
      <c r="A116" s="29" t="s">
        <v>29</v>
      </c>
      <c r="B116" s="29">
        <v>27</v>
      </c>
      <c r="C116" s="30" t="s">
        <v>1367</v>
      </c>
      <c r="D116" s="29" t="s">
        <v>31</v>
      </c>
      <c r="E116" s="31" t="s">
        <v>1368</v>
      </c>
      <c r="F116" s="32" t="s">
        <v>110</v>
      </c>
      <c r="G116" s="33">
        <v>50</v>
      </c>
      <c r="H116" s="34">
        <v>0</v>
      </c>
      <c r="I116" s="34">
        <f>ROUND(G116*H116,P4)</f>
        <v>0</v>
      </c>
      <c r="J116" s="29"/>
      <c r="O116" s="35">
        <f>I116*0.21</f>
        <v>0</v>
      </c>
      <c r="P116">
        <v>3</v>
      </c>
    </row>
    <row r="117">
      <c r="A117" s="29" t="s">
        <v>34</v>
      </c>
      <c r="B117" s="36"/>
      <c r="C117" s="37"/>
      <c r="D117" s="37"/>
      <c r="E117" s="44" t="s">
        <v>31</v>
      </c>
      <c r="F117" s="37"/>
      <c r="G117" s="37"/>
      <c r="H117" s="37"/>
      <c r="I117" s="37"/>
      <c r="J117" s="38"/>
    </row>
    <row r="118" ht="180">
      <c r="A118" s="29" t="s">
        <v>36</v>
      </c>
      <c r="B118" s="36"/>
      <c r="C118" s="37"/>
      <c r="D118" s="37"/>
      <c r="E118" s="39" t="s">
        <v>1369</v>
      </c>
      <c r="F118" s="37"/>
      <c r="G118" s="37"/>
      <c r="H118" s="37"/>
      <c r="I118" s="37"/>
      <c r="J118" s="38"/>
    </row>
    <row r="119" ht="150">
      <c r="A119" s="29" t="s">
        <v>38</v>
      </c>
      <c r="B119" s="36"/>
      <c r="C119" s="37"/>
      <c r="D119" s="37"/>
      <c r="E119" s="31" t="s">
        <v>658</v>
      </c>
      <c r="F119" s="37"/>
      <c r="G119" s="37"/>
      <c r="H119" s="37"/>
      <c r="I119" s="37"/>
      <c r="J119" s="38"/>
    </row>
    <row r="120">
      <c r="A120" s="29" t="s">
        <v>29</v>
      </c>
      <c r="B120" s="29">
        <v>28</v>
      </c>
      <c r="C120" s="30" t="s">
        <v>1370</v>
      </c>
      <c r="D120" s="29" t="s">
        <v>31</v>
      </c>
      <c r="E120" s="31" t="s">
        <v>1371</v>
      </c>
      <c r="F120" s="32" t="s">
        <v>110</v>
      </c>
      <c r="G120" s="33">
        <v>27.399999999999999</v>
      </c>
      <c r="H120" s="34">
        <v>0</v>
      </c>
      <c r="I120" s="34">
        <f>ROUND(G120*H120,P4)</f>
        <v>0</v>
      </c>
      <c r="J120" s="29"/>
      <c r="O120" s="35">
        <f>I120*0.21</f>
        <v>0</v>
      </c>
      <c r="P120">
        <v>3</v>
      </c>
    </row>
    <row r="121">
      <c r="A121" s="29" t="s">
        <v>34</v>
      </c>
      <c r="B121" s="36"/>
      <c r="C121" s="37"/>
      <c r="D121" s="37"/>
      <c r="E121" s="44" t="s">
        <v>31</v>
      </c>
      <c r="F121" s="37"/>
      <c r="G121" s="37"/>
      <c r="H121" s="37"/>
      <c r="I121" s="37"/>
      <c r="J121" s="38"/>
    </row>
    <row r="122" ht="210">
      <c r="A122" s="29" t="s">
        <v>36</v>
      </c>
      <c r="B122" s="36"/>
      <c r="C122" s="37"/>
      <c r="D122" s="37"/>
      <c r="E122" s="39" t="s">
        <v>1372</v>
      </c>
      <c r="F122" s="37"/>
      <c r="G122" s="37"/>
      <c r="H122" s="37"/>
      <c r="I122" s="37"/>
      <c r="J122" s="38"/>
    </row>
    <row r="123" ht="150">
      <c r="A123" s="29" t="s">
        <v>38</v>
      </c>
      <c r="B123" s="36"/>
      <c r="C123" s="37"/>
      <c r="D123" s="37"/>
      <c r="E123" s="31" t="s">
        <v>658</v>
      </c>
      <c r="F123" s="37"/>
      <c r="G123" s="37"/>
      <c r="H123" s="37"/>
      <c r="I123" s="37"/>
      <c r="J123" s="38"/>
    </row>
    <row r="124">
      <c r="A124" s="29" t="s">
        <v>29</v>
      </c>
      <c r="B124" s="29">
        <v>29</v>
      </c>
      <c r="C124" s="30" t="s">
        <v>1373</v>
      </c>
      <c r="D124" s="29" t="s">
        <v>31</v>
      </c>
      <c r="E124" s="31" t="s">
        <v>1374</v>
      </c>
      <c r="F124" s="32" t="s">
        <v>110</v>
      </c>
      <c r="G124" s="33">
        <v>50</v>
      </c>
      <c r="H124" s="34">
        <v>0</v>
      </c>
      <c r="I124" s="34">
        <f>ROUND(G124*H124,P4)</f>
        <v>0</v>
      </c>
      <c r="J124" s="29"/>
      <c r="O124" s="35">
        <f>I124*0.21</f>
        <v>0</v>
      </c>
      <c r="P124">
        <v>3</v>
      </c>
    </row>
    <row r="125">
      <c r="A125" s="29" t="s">
        <v>34</v>
      </c>
      <c r="B125" s="36"/>
      <c r="C125" s="37"/>
      <c r="D125" s="37"/>
      <c r="E125" s="44" t="s">
        <v>31</v>
      </c>
      <c r="F125" s="37"/>
      <c r="G125" s="37"/>
      <c r="H125" s="37"/>
      <c r="I125" s="37"/>
      <c r="J125" s="38"/>
    </row>
    <row r="126" ht="195">
      <c r="A126" s="29" t="s">
        <v>36</v>
      </c>
      <c r="B126" s="36"/>
      <c r="C126" s="37"/>
      <c r="D126" s="37"/>
      <c r="E126" s="39" t="s">
        <v>1375</v>
      </c>
      <c r="F126" s="37"/>
      <c r="G126" s="37"/>
      <c r="H126" s="37"/>
      <c r="I126" s="37"/>
      <c r="J126" s="38"/>
    </row>
    <row r="127" ht="150">
      <c r="A127" s="29" t="s">
        <v>38</v>
      </c>
      <c r="B127" s="36"/>
      <c r="C127" s="37"/>
      <c r="D127" s="37"/>
      <c r="E127" s="31" t="s">
        <v>658</v>
      </c>
      <c r="F127" s="37"/>
      <c r="G127" s="37"/>
      <c r="H127" s="37"/>
      <c r="I127" s="37"/>
      <c r="J127" s="38"/>
    </row>
    <row r="128">
      <c r="A128" s="29" t="s">
        <v>29</v>
      </c>
      <c r="B128" s="29">
        <v>30</v>
      </c>
      <c r="C128" s="30" t="s">
        <v>655</v>
      </c>
      <c r="D128" s="29" t="s">
        <v>31</v>
      </c>
      <c r="E128" s="31" t="s">
        <v>656</v>
      </c>
      <c r="F128" s="32" t="s">
        <v>110</v>
      </c>
      <c r="G128" s="33">
        <v>215</v>
      </c>
      <c r="H128" s="34">
        <v>0</v>
      </c>
      <c r="I128" s="34">
        <f>ROUND(G128*H128,P4)</f>
        <v>0</v>
      </c>
      <c r="J128" s="29"/>
      <c r="O128" s="35">
        <f>I128*0.21</f>
        <v>0</v>
      </c>
      <c r="P128">
        <v>3</v>
      </c>
    </row>
    <row r="129">
      <c r="A129" s="29" t="s">
        <v>34</v>
      </c>
      <c r="B129" s="36"/>
      <c r="C129" s="37"/>
      <c r="D129" s="37"/>
      <c r="E129" s="44" t="s">
        <v>31</v>
      </c>
      <c r="F129" s="37"/>
      <c r="G129" s="37"/>
      <c r="H129" s="37"/>
      <c r="I129" s="37"/>
      <c r="J129" s="38"/>
    </row>
    <row r="130" ht="240">
      <c r="A130" s="29" t="s">
        <v>36</v>
      </c>
      <c r="B130" s="36"/>
      <c r="C130" s="37"/>
      <c r="D130" s="37"/>
      <c r="E130" s="39" t="s">
        <v>1376</v>
      </c>
      <c r="F130" s="37"/>
      <c r="G130" s="37"/>
      <c r="H130" s="37"/>
      <c r="I130" s="37"/>
      <c r="J130" s="38"/>
    </row>
    <row r="131" ht="150">
      <c r="A131" s="29" t="s">
        <v>38</v>
      </c>
      <c r="B131" s="36"/>
      <c r="C131" s="37"/>
      <c r="D131" s="37"/>
      <c r="E131" s="31" t="s">
        <v>658</v>
      </c>
      <c r="F131" s="37"/>
      <c r="G131" s="37"/>
      <c r="H131" s="37"/>
      <c r="I131" s="37"/>
      <c r="J131" s="38"/>
    </row>
    <row r="132">
      <c r="A132" s="29" t="s">
        <v>29</v>
      </c>
      <c r="B132" s="29">
        <v>31</v>
      </c>
      <c r="C132" s="30" t="s">
        <v>1377</v>
      </c>
      <c r="D132" s="29" t="s">
        <v>31</v>
      </c>
      <c r="E132" s="31" t="s">
        <v>1378</v>
      </c>
      <c r="F132" s="32" t="s">
        <v>110</v>
      </c>
      <c r="G132" s="33">
        <v>50</v>
      </c>
      <c r="H132" s="34">
        <v>0</v>
      </c>
      <c r="I132" s="34">
        <f>ROUND(G132*H132,P4)</f>
        <v>0</v>
      </c>
      <c r="J132" s="29"/>
      <c r="O132" s="35">
        <f>I132*0.21</f>
        <v>0</v>
      </c>
      <c r="P132">
        <v>3</v>
      </c>
    </row>
    <row r="133">
      <c r="A133" s="29" t="s">
        <v>34</v>
      </c>
      <c r="B133" s="36"/>
      <c r="C133" s="37"/>
      <c r="D133" s="37"/>
      <c r="E133" s="44" t="s">
        <v>31</v>
      </c>
      <c r="F133" s="37"/>
      <c r="G133" s="37"/>
      <c r="H133" s="37"/>
      <c r="I133" s="37"/>
      <c r="J133" s="38"/>
    </row>
    <row r="134" ht="195">
      <c r="A134" s="29" t="s">
        <v>36</v>
      </c>
      <c r="B134" s="36"/>
      <c r="C134" s="37"/>
      <c r="D134" s="37"/>
      <c r="E134" s="39" t="s">
        <v>1379</v>
      </c>
      <c r="F134" s="37"/>
      <c r="G134" s="37"/>
      <c r="H134" s="37"/>
      <c r="I134" s="37"/>
      <c r="J134" s="38"/>
    </row>
    <row r="135" ht="150">
      <c r="A135" s="29" t="s">
        <v>38</v>
      </c>
      <c r="B135" s="36"/>
      <c r="C135" s="37"/>
      <c r="D135" s="37"/>
      <c r="E135" s="31" t="s">
        <v>658</v>
      </c>
      <c r="F135" s="37"/>
      <c r="G135" s="37"/>
      <c r="H135" s="37"/>
      <c r="I135" s="37"/>
      <c r="J135" s="38"/>
    </row>
    <row r="136">
      <c r="A136" s="29" t="s">
        <v>29</v>
      </c>
      <c r="B136" s="29">
        <v>32</v>
      </c>
      <c r="C136" s="30" t="s">
        <v>1380</v>
      </c>
      <c r="D136" s="29" t="s">
        <v>31</v>
      </c>
      <c r="E136" s="31" t="s">
        <v>1381</v>
      </c>
      <c r="F136" s="32" t="s">
        <v>110</v>
      </c>
      <c r="G136" s="33">
        <v>50</v>
      </c>
      <c r="H136" s="34">
        <v>0</v>
      </c>
      <c r="I136" s="34">
        <f>ROUND(G136*H136,P4)</f>
        <v>0</v>
      </c>
      <c r="J136" s="29"/>
      <c r="O136" s="35">
        <f>I136*0.21</f>
        <v>0</v>
      </c>
      <c r="P136">
        <v>3</v>
      </c>
    </row>
    <row r="137">
      <c r="A137" s="29" t="s">
        <v>34</v>
      </c>
      <c r="B137" s="36"/>
      <c r="C137" s="37"/>
      <c r="D137" s="37"/>
      <c r="E137" s="44" t="s">
        <v>31</v>
      </c>
      <c r="F137" s="37"/>
      <c r="G137" s="37"/>
      <c r="H137" s="37"/>
      <c r="I137" s="37"/>
      <c r="J137" s="38"/>
    </row>
    <row r="138" ht="120">
      <c r="A138" s="29" t="s">
        <v>36</v>
      </c>
      <c r="B138" s="36"/>
      <c r="C138" s="37"/>
      <c r="D138" s="37"/>
      <c r="E138" s="39" t="s">
        <v>1382</v>
      </c>
      <c r="F138" s="37"/>
      <c r="G138" s="37"/>
      <c r="H138" s="37"/>
      <c r="I138" s="37"/>
      <c r="J138" s="38"/>
    </row>
    <row r="139" ht="150">
      <c r="A139" s="29" t="s">
        <v>38</v>
      </c>
      <c r="B139" s="36"/>
      <c r="C139" s="37"/>
      <c r="D139" s="37"/>
      <c r="E139" s="31" t="s">
        <v>658</v>
      </c>
      <c r="F139" s="37"/>
      <c r="G139" s="37"/>
      <c r="H139" s="37"/>
      <c r="I139" s="37"/>
      <c r="J139" s="38"/>
    </row>
    <row r="140">
      <c r="A140" s="29" t="s">
        <v>29</v>
      </c>
      <c r="B140" s="29">
        <v>33</v>
      </c>
      <c r="C140" s="30" t="s">
        <v>1383</v>
      </c>
      <c r="D140" s="29" t="s">
        <v>31</v>
      </c>
      <c r="E140" s="31" t="s">
        <v>1384</v>
      </c>
      <c r="F140" s="32" t="s">
        <v>48</v>
      </c>
      <c r="G140" s="33">
        <v>11</v>
      </c>
      <c r="H140" s="34">
        <v>0</v>
      </c>
      <c r="I140" s="34">
        <f>ROUND(G140*H140,P4)</f>
        <v>0</v>
      </c>
      <c r="J140" s="29"/>
      <c r="O140" s="35">
        <f>I140*0.21</f>
        <v>0</v>
      </c>
      <c r="P140">
        <v>3</v>
      </c>
    </row>
    <row r="141">
      <c r="A141" s="29" t="s">
        <v>34</v>
      </c>
      <c r="B141" s="36"/>
      <c r="C141" s="37"/>
      <c r="D141" s="37"/>
      <c r="E141" s="31" t="s">
        <v>1385</v>
      </c>
      <c r="F141" s="37"/>
      <c r="G141" s="37"/>
      <c r="H141" s="37"/>
      <c r="I141" s="37"/>
      <c r="J141" s="38"/>
    </row>
    <row r="142" ht="165">
      <c r="A142" s="29" t="s">
        <v>36</v>
      </c>
      <c r="B142" s="36"/>
      <c r="C142" s="37"/>
      <c r="D142" s="37"/>
      <c r="E142" s="39" t="s">
        <v>1386</v>
      </c>
      <c r="F142" s="37"/>
      <c r="G142" s="37"/>
      <c r="H142" s="37"/>
      <c r="I142" s="37"/>
      <c r="J142" s="38"/>
    </row>
    <row r="143" ht="105">
      <c r="A143" s="29" t="s">
        <v>38</v>
      </c>
      <c r="B143" s="40"/>
      <c r="C143" s="41"/>
      <c r="D143" s="41"/>
      <c r="E143" s="31" t="s">
        <v>1387</v>
      </c>
      <c r="F143" s="41"/>
      <c r="G143" s="41"/>
      <c r="H143" s="41"/>
      <c r="I143" s="41"/>
      <c r="J143" s="43"/>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4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106</v>
      </c>
      <c r="I3" s="16">
        <f>SUMIFS(I10:I211,A10:A211,"SD")</f>
        <v>0</v>
      </c>
      <c r="J3" s="9"/>
      <c r="O3">
        <v>0</v>
      </c>
      <c r="P3">
        <v>2</v>
      </c>
    </row>
    <row r="4">
      <c r="A4" s="10" t="s">
        <v>8</v>
      </c>
      <c r="B4" s="11" t="s">
        <v>9</v>
      </c>
      <c r="C4" s="12" t="s">
        <v>473</v>
      </c>
      <c r="D4" s="13"/>
      <c r="E4" s="14" t="s">
        <v>474</v>
      </c>
      <c r="F4" s="7"/>
      <c r="G4" s="7"/>
      <c r="H4" s="7"/>
      <c r="I4" s="7"/>
      <c r="J4" s="9"/>
      <c r="O4">
        <v>0.14999999999999999</v>
      </c>
      <c r="P4">
        <v>2</v>
      </c>
    </row>
    <row r="5">
      <c r="A5" s="10" t="s">
        <v>12</v>
      </c>
      <c r="B5" s="11" t="s">
        <v>9</v>
      </c>
      <c r="C5" s="12" t="s">
        <v>1291</v>
      </c>
      <c r="D5" s="13"/>
      <c r="E5" s="14" t="s">
        <v>1292</v>
      </c>
      <c r="F5" s="7"/>
      <c r="G5" s="7"/>
      <c r="H5" s="7"/>
      <c r="I5" s="7"/>
      <c r="J5" s="9"/>
      <c r="O5">
        <v>0.20999999999999999</v>
      </c>
    </row>
    <row r="6">
      <c r="A6" s="10" t="s">
        <v>477</v>
      </c>
      <c r="B6" s="11" t="s">
        <v>13</v>
      </c>
      <c r="C6" s="12" t="s">
        <v>106</v>
      </c>
      <c r="D6" s="13"/>
      <c r="E6" s="14" t="s">
        <v>107</v>
      </c>
      <c r="F6" s="7"/>
      <c r="G6" s="7"/>
      <c r="H6" s="7"/>
      <c r="I6" s="7"/>
      <c r="J6" s="9"/>
    </row>
    <row r="7">
      <c r="A7" s="17" t="s">
        <v>15</v>
      </c>
      <c r="B7" s="18" t="s">
        <v>16</v>
      </c>
      <c r="C7" s="19" t="s">
        <v>17</v>
      </c>
      <c r="D7" s="19" t="s">
        <v>18</v>
      </c>
      <c r="E7" s="19" t="s">
        <v>19</v>
      </c>
      <c r="F7" s="19" t="s">
        <v>20</v>
      </c>
      <c r="G7" s="19" t="s">
        <v>21</v>
      </c>
      <c r="H7" s="19" t="s">
        <v>22</v>
      </c>
      <c r="I7" s="19"/>
      <c r="J7" s="20" t="s">
        <v>23</v>
      </c>
    </row>
    <row r="8">
      <c r="A8" s="17"/>
      <c r="B8" s="18"/>
      <c r="C8" s="19"/>
      <c r="D8" s="19"/>
      <c r="E8" s="19"/>
      <c r="F8" s="19"/>
      <c r="G8" s="19"/>
      <c r="H8" s="19" t="s">
        <v>24</v>
      </c>
      <c r="I8" s="19" t="s">
        <v>25</v>
      </c>
      <c r="J8" s="20"/>
    </row>
    <row r="9">
      <c r="A9" s="21">
        <v>0</v>
      </c>
      <c r="B9" s="18">
        <v>1</v>
      </c>
      <c r="C9" s="22">
        <v>2</v>
      </c>
      <c r="D9" s="19">
        <v>3</v>
      </c>
      <c r="E9" s="22">
        <v>4</v>
      </c>
      <c r="F9" s="19">
        <v>5</v>
      </c>
      <c r="G9" s="19">
        <v>6</v>
      </c>
      <c r="H9" s="19">
        <v>7</v>
      </c>
      <c r="I9" s="22">
        <v>8</v>
      </c>
      <c r="J9" s="20">
        <v>9</v>
      </c>
    </row>
    <row r="10">
      <c r="A10" s="23" t="s">
        <v>26</v>
      </c>
      <c r="B10" s="24"/>
      <c r="C10" s="25" t="s">
        <v>187</v>
      </c>
      <c r="D10" s="26"/>
      <c r="E10" s="23" t="s">
        <v>188</v>
      </c>
      <c r="F10" s="26"/>
      <c r="G10" s="26"/>
      <c r="H10" s="26"/>
      <c r="I10" s="27">
        <f>SUMIFS(I11:I78,A11:A78,"P")</f>
        <v>0</v>
      </c>
      <c r="J10" s="28"/>
    </row>
    <row r="11">
      <c r="A11" s="29" t="s">
        <v>29</v>
      </c>
      <c r="B11" s="29">
        <v>1</v>
      </c>
      <c r="C11" s="30" t="s">
        <v>189</v>
      </c>
      <c r="D11" s="29" t="s">
        <v>31</v>
      </c>
      <c r="E11" s="31" t="s">
        <v>190</v>
      </c>
      <c r="F11" s="32" t="s">
        <v>191</v>
      </c>
      <c r="G11" s="33">
        <v>45.380000000000003</v>
      </c>
      <c r="H11" s="34">
        <v>0</v>
      </c>
      <c r="I11" s="34">
        <f>ROUND(G11*H11,P4)</f>
        <v>0</v>
      </c>
      <c r="J11" s="29"/>
      <c r="O11" s="35">
        <f>I11*0.21</f>
        <v>0</v>
      </c>
      <c r="P11">
        <v>3</v>
      </c>
    </row>
    <row r="12" ht="30">
      <c r="A12" s="29" t="s">
        <v>34</v>
      </c>
      <c r="B12" s="36"/>
      <c r="C12" s="37"/>
      <c r="D12" s="37"/>
      <c r="E12" s="31" t="s">
        <v>192</v>
      </c>
      <c r="F12" s="37"/>
      <c r="G12" s="37"/>
      <c r="H12" s="37"/>
      <c r="I12" s="37"/>
      <c r="J12" s="38"/>
    </row>
    <row r="13" ht="75">
      <c r="A13" s="29" t="s">
        <v>36</v>
      </c>
      <c r="B13" s="36"/>
      <c r="C13" s="37"/>
      <c r="D13" s="37"/>
      <c r="E13" s="39" t="s">
        <v>1388</v>
      </c>
      <c r="F13" s="37"/>
      <c r="G13" s="37"/>
      <c r="H13" s="37"/>
      <c r="I13" s="37"/>
      <c r="J13" s="38"/>
    </row>
    <row r="14" ht="30">
      <c r="A14" s="29" t="s">
        <v>38</v>
      </c>
      <c r="B14" s="36"/>
      <c r="C14" s="37"/>
      <c r="D14" s="37"/>
      <c r="E14" s="31" t="s">
        <v>194</v>
      </c>
      <c r="F14" s="37"/>
      <c r="G14" s="37"/>
      <c r="H14" s="37"/>
      <c r="I14" s="37"/>
      <c r="J14" s="38"/>
    </row>
    <row r="15">
      <c r="A15" s="29" t="s">
        <v>29</v>
      </c>
      <c r="B15" s="29">
        <v>2</v>
      </c>
      <c r="C15" s="30" t="s">
        <v>501</v>
      </c>
      <c r="D15" s="29" t="s">
        <v>31</v>
      </c>
      <c r="E15" s="31" t="s">
        <v>502</v>
      </c>
      <c r="F15" s="32" t="s">
        <v>110</v>
      </c>
      <c r="G15" s="33">
        <v>1488.5</v>
      </c>
      <c r="H15" s="34">
        <v>0</v>
      </c>
      <c r="I15" s="34">
        <f>ROUND(G15*H15,P4)</f>
        <v>0</v>
      </c>
      <c r="J15" s="29"/>
      <c r="O15" s="35">
        <f>I15*0.21</f>
        <v>0</v>
      </c>
      <c r="P15">
        <v>3</v>
      </c>
    </row>
    <row r="16">
      <c r="A16" s="29" t="s">
        <v>34</v>
      </c>
      <c r="B16" s="36"/>
      <c r="C16" s="37"/>
      <c r="D16" s="37"/>
      <c r="E16" s="31" t="s">
        <v>197</v>
      </c>
      <c r="F16" s="37"/>
      <c r="G16" s="37"/>
      <c r="H16" s="37"/>
      <c r="I16" s="37"/>
      <c r="J16" s="38"/>
    </row>
    <row r="17" ht="135">
      <c r="A17" s="29" t="s">
        <v>36</v>
      </c>
      <c r="B17" s="36"/>
      <c r="C17" s="37"/>
      <c r="D17" s="37"/>
      <c r="E17" s="39" t="s">
        <v>1389</v>
      </c>
      <c r="F17" s="37"/>
      <c r="G17" s="37"/>
      <c r="H17" s="37"/>
      <c r="I17" s="37"/>
      <c r="J17" s="38"/>
    </row>
    <row r="18" ht="409.5">
      <c r="A18" s="29" t="s">
        <v>38</v>
      </c>
      <c r="B18" s="36"/>
      <c r="C18" s="37"/>
      <c r="D18" s="37"/>
      <c r="E18" s="31" t="s">
        <v>505</v>
      </c>
      <c r="F18" s="37"/>
      <c r="G18" s="37"/>
      <c r="H18" s="37"/>
      <c r="I18" s="37"/>
      <c r="J18" s="38"/>
    </row>
    <row r="19">
      <c r="A19" s="29" t="s">
        <v>29</v>
      </c>
      <c r="B19" s="29">
        <v>3</v>
      </c>
      <c r="C19" s="30" t="s">
        <v>509</v>
      </c>
      <c r="D19" s="29" t="s">
        <v>31</v>
      </c>
      <c r="E19" s="31" t="s">
        <v>510</v>
      </c>
      <c r="F19" s="32" t="s">
        <v>110</v>
      </c>
      <c r="G19" s="33">
        <v>4002.8249999999998</v>
      </c>
      <c r="H19" s="34">
        <v>0</v>
      </c>
      <c r="I19" s="34">
        <f>ROUND(G19*H19,P4)</f>
        <v>0</v>
      </c>
      <c r="J19" s="29"/>
      <c r="O19" s="35">
        <f>I19*0.21</f>
        <v>0</v>
      </c>
      <c r="P19">
        <v>3</v>
      </c>
    </row>
    <row r="20">
      <c r="A20" s="29" t="s">
        <v>34</v>
      </c>
      <c r="B20" s="36"/>
      <c r="C20" s="37"/>
      <c r="D20" s="37"/>
      <c r="E20" s="44" t="s">
        <v>31</v>
      </c>
      <c r="F20" s="37"/>
      <c r="G20" s="37"/>
      <c r="H20" s="37"/>
      <c r="I20" s="37"/>
      <c r="J20" s="38"/>
    </row>
    <row r="21" ht="150">
      <c r="A21" s="29" t="s">
        <v>36</v>
      </c>
      <c r="B21" s="36"/>
      <c r="C21" s="37"/>
      <c r="D21" s="37"/>
      <c r="E21" s="39" t="s">
        <v>1390</v>
      </c>
      <c r="F21" s="37"/>
      <c r="G21" s="37"/>
      <c r="H21" s="37"/>
      <c r="I21" s="37"/>
      <c r="J21" s="38"/>
    </row>
    <row r="22" ht="390">
      <c r="A22" s="29" t="s">
        <v>38</v>
      </c>
      <c r="B22" s="36"/>
      <c r="C22" s="37"/>
      <c r="D22" s="37"/>
      <c r="E22" s="31" t="s">
        <v>512</v>
      </c>
      <c r="F22" s="37"/>
      <c r="G22" s="37"/>
      <c r="H22" s="37"/>
      <c r="I22" s="37"/>
      <c r="J22" s="38"/>
    </row>
    <row r="23">
      <c r="A23" s="29" t="s">
        <v>29</v>
      </c>
      <c r="B23" s="29">
        <v>4</v>
      </c>
      <c r="C23" s="30" t="s">
        <v>195</v>
      </c>
      <c r="D23" s="29" t="s">
        <v>31</v>
      </c>
      <c r="E23" s="31" t="s">
        <v>196</v>
      </c>
      <c r="F23" s="32" t="s">
        <v>110</v>
      </c>
      <c r="G23" s="33">
        <v>17.670000000000002</v>
      </c>
      <c r="H23" s="34">
        <v>0</v>
      </c>
      <c r="I23" s="34">
        <f>ROUND(G23*H23,P4)</f>
        <v>0</v>
      </c>
      <c r="J23" s="29"/>
      <c r="O23" s="35">
        <f>I23*0.21</f>
        <v>0</v>
      </c>
      <c r="P23">
        <v>3</v>
      </c>
    </row>
    <row r="24">
      <c r="A24" s="29" t="s">
        <v>34</v>
      </c>
      <c r="B24" s="36"/>
      <c r="C24" s="37"/>
      <c r="D24" s="37"/>
      <c r="E24" s="31" t="s">
        <v>197</v>
      </c>
      <c r="F24" s="37"/>
      <c r="G24" s="37"/>
      <c r="H24" s="37"/>
      <c r="I24" s="37"/>
      <c r="J24" s="38"/>
    </row>
    <row r="25" ht="120">
      <c r="A25" s="29" t="s">
        <v>36</v>
      </c>
      <c r="B25" s="36"/>
      <c r="C25" s="37"/>
      <c r="D25" s="37"/>
      <c r="E25" s="39" t="s">
        <v>1391</v>
      </c>
      <c r="F25" s="37"/>
      <c r="G25" s="37"/>
      <c r="H25" s="37"/>
      <c r="I25" s="37"/>
      <c r="J25" s="38"/>
    </row>
    <row r="26" ht="405">
      <c r="A26" s="29" t="s">
        <v>38</v>
      </c>
      <c r="B26" s="36"/>
      <c r="C26" s="37"/>
      <c r="D26" s="37"/>
      <c r="E26" s="31" t="s">
        <v>199</v>
      </c>
      <c r="F26" s="37"/>
      <c r="G26" s="37"/>
      <c r="H26" s="37"/>
      <c r="I26" s="37"/>
      <c r="J26" s="38"/>
    </row>
    <row r="27">
      <c r="A27" s="29" t="s">
        <v>29</v>
      </c>
      <c r="B27" s="29">
        <v>5</v>
      </c>
      <c r="C27" s="30" t="s">
        <v>200</v>
      </c>
      <c r="D27" s="29" t="s">
        <v>31</v>
      </c>
      <c r="E27" s="31" t="s">
        <v>201</v>
      </c>
      <c r="F27" s="32" t="s">
        <v>110</v>
      </c>
      <c r="G27" s="33">
        <v>2.3999999999999999</v>
      </c>
      <c r="H27" s="34">
        <v>0</v>
      </c>
      <c r="I27" s="34">
        <f>ROUND(G27*H27,P4)</f>
        <v>0</v>
      </c>
      <c r="J27" s="29"/>
      <c r="O27" s="35">
        <f>I27*0.21</f>
        <v>0</v>
      </c>
      <c r="P27">
        <v>3</v>
      </c>
    </row>
    <row r="28">
      <c r="A28" s="29" t="s">
        <v>34</v>
      </c>
      <c r="B28" s="36"/>
      <c r="C28" s="37"/>
      <c r="D28" s="37"/>
      <c r="E28" s="31" t="s">
        <v>197</v>
      </c>
      <c r="F28" s="37"/>
      <c r="G28" s="37"/>
      <c r="H28" s="37"/>
      <c r="I28" s="37"/>
      <c r="J28" s="38"/>
    </row>
    <row r="29" ht="105">
      <c r="A29" s="29" t="s">
        <v>36</v>
      </c>
      <c r="B29" s="36"/>
      <c r="C29" s="37"/>
      <c r="D29" s="37"/>
      <c r="E29" s="39" t="s">
        <v>1392</v>
      </c>
      <c r="F29" s="37"/>
      <c r="G29" s="37"/>
      <c r="H29" s="37"/>
      <c r="I29" s="37"/>
      <c r="J29" s="38"/>
    </row>
    <row r="30" ht="405">
      <c r="A30" s="29" t="s">
        <v>38</v>
      </c>
      <c r="B30" s="36"/>
      <c r="C30" s="37"/>
      <c r="D30" s="37"/>
      <c r="E30" s="31" t="s">
        <v>199</v>
      </c>
      <c r="F30" s="37"/>
      <c r="G30" s="37"/>
      <c r="H30" s="37"/>
      <c r="I30" s="37"/>
      <c r="J30" s="38"/>
    </row>
    <row r="31">
      <c r="A31" s="29" t="s">
        <v>29</v>
      </c>
      <c r="B31" s="29">
        <v>6</v>
      </c>
      <c r="C31" s="30" t="s">
        <v>663</v>
      </c>
      <c r="D31" s="29" t="s">
        <v>31</v>
      </c>
      <c r="E31" s="31" t="s">
        <v>664</v>
      </c>
      <c r="F31" s="32" t="s">
        <v>110</v>
      </c>
      <c r="G31" s="33">
        <v>2748.5500000000002</v>
      </c>
      <c r="H31" s="34">
        <v>0</v>
      </c>
      <c r="I31" s="34">
        <f>ROUND(G31*H31,P4)</f>
        <v>0</v>
      </c>
      <c r="J31" s="29"/>
      <c r="O31" s="35">
        <f>I31*0.21</f>
        <v>0</v>
      </c>
      <c r="P31">
        <v>3</v>
      </c>
    </row>
    <row r="32">
      <c r="A32" s="29" t="s">
        <v>34</v>
      </c>
      <c r="B32" s="36"/>
      <c r="C32" s="37"/>
      <c r="D32" s="37"/>
      <c r="E32" s="44" t="s">
        <v>31</v>
      </c>
      <c r="F32" s="37"/>
      <c r="G32" s="37"/>
      <c r="H32" s="37"/>
      <c r="I32" s="37"/>
      <c r="J32" s="38"/>
    </row>
    <row r="33" ht="165">
      <c r="A33" s="29" t="s">
        <v>36</v>
      </c>
      <c r="B33" s="36"/>
      <c r="C33" s="37"/>
      <c r="D33" s="37"/>
      <c r="E33" s="39" t="s">
        <v>1393</v>
      </c>
      <c r="F33" s="37"/>
      <c r="G33" s="37"/>
      <c r="H33" s="37"/>
      <c r="I33" s="37"/>
      <c r="J33" s="38"/>
    </row>
    <row r="34" ht="345">
      <c r="A34" s="29" t="s">
        <v>38</v>
      </c>
      <c r="B34" s="36"/>
      <c r="C34" s="37"/>
      <c r="D34" s="37"/>
      <c r="E34" s="31" t="s">
        <v>666</v>
      </c>
      <c r="F34" s="37"/>
      <c r="G34" s="37"/>
      <c r="H34" s="37"/>
      <c r="I34" s="37"/>
      <c r="J34" s="38"/>
    </row>
    <row r="35">
      <c r="A35" s="29" t="s">
        <v>29</v>
      </c>
      <c r="B35" s="29">
        <v>7</v>
      </c>
      <c r="C35" s="30" t="s">
        <v>203</v>
      </c>
      <c r="D35" s="29" t="s">
        <v>31</v>
      </c>
      <c r="E35" s="31" t="s">
        <v>204</v>
      </c>
      <c r="F35" s="32" t="s">
        <v>110</v>
      </c>
      <c r="G35" s="33">
        <v>1508.5699999999999</v>
      </c>
      <c r="H35" s="34">
        <v>0</v>
      </c>
      <c r="I35" s="34">
        <f>ROUND(G35*H35,P4)</f>
        <v>0</v>
      </c>
      <c r="J35" s="29"/>
      <c r="O35" s="35">
        <f>I35*0.21</f>
        <v>0</v>
      </c>
      <c r="P35">
        <v>3</v>
      </c>
    </row>
    <row r="36">
      <c r="A36" s="29" t="s">
        <v>34</v>
      </c>
      <c r="B36" s="36"/>
      <c r="C36" s="37"/>
      <c r="D36" s="37"/>
      <c r="E36" s="44" t="s">
        <v>31</v>
      </c>
      <c r="F36" s="37"/>
      <c r="G36" s="37"/>
      <c r="H36" s="37"/>
      <c r="I36" s="37"/>
      <c r="J36" s="38"/>
    </row>
    <row r="37" ht="90">
      <c r="A37" s="29" t="s">
        <v>36</v>
      </c>
      <c r="B37" s="36"/>
      <c r="C37" s="37"/>
      <c r="D37" s="37"/>
      <c r="E37" s="39" t="s">
        <v>1394</v>
      </c>
      <c r="F37" s="37"/>
      <c r="G37" s="37"/>
      <c r="H37" s="37"/>
      <c r="I37" s="37"/>
      <c r="J37" s="38"/>
    </row>
    <row r="38" ht="240">
      <c r="A38" s="29" t="s">
        <v>38</v>
      </c>
      <c r="B38" s="36"/>
      <c r="C38" s="37"/>
      <c r="D38" s="37"/>
      <c r="E38" s="31" t="s">
        <v>206</v>
      </c>
      <c r="F38" s="37"/>
      <c r="G38" s="37"/>
      <c r="H38" s="37"/>
      <c r="I38" s="37"/>
      <c r="J38" s="38"/>
    </row>
    <row r="39">
      <c r="A39" s="29" t="s">
        <v>29</v>
      </c>
      <c r="B39" s="29">
        <v>8</v>
      </c>
      <c r="C39" s="30" t="s">
        <v>668</v>
      </c>
      <c r="D39" s="29" t="s">
        <v>31</v>
      </c>
      <c r="E39" s="31" t="s">
        <v>669</v>
      </c>
      <c r="F39" s="32" t="s">
        <v>110</v>
      </c>
      <c r="G39" s="33">
        <v>1108</v>
      </c>
      <c r="H39" s="34">
        <v>0</v>
      </c>
      <c r="I39" s="34">
        <f>ROUND(G39*H39,P4)</f>
        <v>0</v>
      </c>
      <c r="J39" s="29"/>
      <c r="O39" s="35">
        <f>I39*0.21</f>
        <v>0</v>
      </c>
      <c r="P39">
        <v>3</v>
      </c>
    </row>
    <row r="40">
      <c r="A40" s="29" t="s">
        <v>34</v>
      </c>
      <c r="B40" s="36"/>
      <c r="C40" s="37"/>
      <c r="D40" s="37"/>
      <c r="E40" s="44" t="s">
        <v>31</v>
      </c>
      <c r="F40" s="37"/>
      <c r="G40" s="37"/>
      <c r="H40" s="37"/>
      <c r="I40" s="37"/>
      <c r="J40" s="38"/>
    </row>
    <row r="41" ht="90">
      <c r="A41" s="29" t="s">
        <v>36</v>
      </c>
      <c r="B41" s="36"/>
      <c r="C41" s="37"/>
      <c r="D41" s="37"/>
      <c r="E41" s="39" t="s">
        <v>1395</v>
      </c>
      <c r="F41" s="37"/>
      <c r="G41" s="37"/>
      <c r="H41" s="37"/>
      <c r="I41" s="37"/>
      <c r="J41" s="38"/>
    </row>
    <row r="42" ht="345">
      <c r="A42" s="29" t="s">
        <v>38</v>
      </c>
      <c r="B42" s="36"/>
      <c r="C42" s="37"/>
      <c r="D42" s="37"/>
      <c r="E42" s="31" t="s">
        <v>666</v>
      </c>
      <c r="F42" s="37"/>
      <c r="G42" s="37"/>
      <c r="H42" s="37"/>
      <c r="I42" s="37"/>
      <c r="J42" s="38"/>
    </row>
    <row r="43">
      <c r="A43" s="29" t="s">
        <v>29</v>
      </c>
      <c r="B43" s="29">
        <v>9</v>
      </c>
      <c r="C43" s="30" t="s">
        <v>671</v>
      </c>
      <c r="D43" s="29" t="s">
        <v>31</v>
      </c>
      <c r="E43" s="31" t="s">
        <v>672</v>
      </c>
      <c r="F43" s="32" t="s">
        <v>110</v>
      </c>
      <c r="G43" s="33">
        <v>97.875</v>
      </c>
      <c r="H43" s="34">
        <v>0</v>
      </c>
      <c r="I43" s="34">
        <f>ROUND(G43*H43,P4)</f>
        <v>0</v>
      </c>
      <c r="J43" s="29"/>
      <c r="O43" s="35">
        <f>I43*0.21</f>
        <v>0</v>
      </c>
      <c r="P43">
        <v>3</v>
      </c>
    </row>
    <row r="44">
      <c r="A44" s="29" t="s">
        <v>34</v>
      </c>
      <c r="B44" s="36"/>
      <c r="C44" s="37"/>
      <c r="D44" s="37"/>
      <c r="E44" s="44" t="s">
        <v>31</v>
      </c>
      <c r="F44" s="37"/>
      <c r="G44" s="37"/>
      <c r="H44" s="37"/>
      <c r="I44" s="37"/>
      <c r="J44" s="38"/>
    </row>
    <row r="45" ht="90">
      <c r="A45" s="29" t="s">
        <v>36</v>
      </c>
      <c r="B45" s="36"/>
      <c r="C45" s="37"/>
      <c r="D45" s="37"/>
      <c r="E45" s="39" t="s">
        <v>1396</v>
      </c>
      <c r="F45" s="37"/>
      <c r="G45" s="37"/>
      <c r="H45" s="37"/>
      <c r="I45" s="37"/>
      <c r="J45" s="38"/>
    </row>
    <row r="46" ht="315">
      <c r="A46" s="29" t="s">
        <v>38</v>
      </c>
      <c r="B46" s="36"/>
      <c r="C46" s="37"/>
      <c r="D46" s="37"/>
      <c r="E46" s="31" t="s">
        <v>674</v>
      </c>
      <c r="F46" s="37"/>
      <c r="G46" s="37"/>
      <c r="H46" s="37"/>
      <c r="I46" s="37"/>
      <c r="J46" s="38"/>
    </row>
    <row r="47">
      <c r="A47" s="29" t="s">
        <v>29</v>
      </c>
      <c r="B47" s="29">
        <v>10</v>
      </c>
      <c r="C47" s="30" t="s">
        <v>532</v>
      </c>
      <c r="D47" s="29" t="s">
        <v>31</v>
      </c>
      <c r="E47" s="31" t="s">
        <v>533</v>
      </c>
      <c r="F47" s="32" t="s">
        <v>110</v>
      </c>
      <c r="G47" s="33">
        <v>97.875</v>
      </c>
      <c r="H47" s="34">
        <v>0</v>
      </c>
      <c r="I47" s="34">
        <f>ROUND(G47*H47,P4)</f>
        <v>0</v>
      </c>
      <c r="J47" s="29"/>
      <c r="O47" s="35">
        <f>I47*0.21</f>
        <v>0</v>
      </c>
      <c r="P47">
        <v>3</v>
      </c>
    </row>
    <row r="48">
      <c r="A48" s="29" t="s">
        <v>34</v>
      </c>
      <c r="B48" s="36"/>
      <c r="C48" s="37"/>
      <c r="D48" s="37"/>
      <c r="E48" s="44" t="s">
        <v>31</v>
      </c>
      <c r="F48" s="37"/>
      <c r="G48" s="37"/>
      <c r="H48" s="37"/>
      <c r="I48" s="37"/>
      <c r="J48" s="38"/>
    </row>
    <row r="49" ht="90">
      <c r="A49" s="29" t="s">
        <v>36</v>
      </c>
      <c r="B49" s="36"/>
      <c r="C49" s="37"/>
      <c r="D49" s="37"/>
      <c r="E49" s="39" t="s">
        <v>1396</v>
      </c>
      <c r="F49" s="37"/>
      <c r="G49" s="37"/>
      <c r="H49" s="37"/>
      <c r="I49" s="37"/>
      <c r="J49" s="38"/>
    </row>
    <row r="50" ht="315">
      <c r="A50" s="29" t="s">
        <v>38</v>
      </c>
      <c r="B50" s="36"/>
      <c r="C50" s="37"/>
      <c r="D50" s="37"/>
      <c r="E50" s="31" t="s">
        <v>536</v>
      </c>
      <c r="F50" s="37"/>
      <c r="G50" s="37"/>
      <c r="H50" s="37"/>
      <c r="I50" s="37"/>
      <c r="J50" s="38"/>
    </row>
    <row r="51">
      <c r="A51" s="29" t="s">
        <v>29</v>
      </c>
      <c r="B51" s="29">
        <v>11</v>
      </c>
      <c r="C51" s="30" t="s">
        <v>207</v>
      </c>
      <c r="D51" s="29" t="s">
        <v>31</v>
      </c>
      <c r="E51" s="31" t="s">
        <v>208</v>
      </c>
      <c r="F51" s="32" t="s">
        <v>110</v>
      </c>
      <c r="G51" s="33">
        <v>27.667999999999999</v>
      </c>
      <c r="H51" s="34">
        <v>0</v>
      </c>
      <c r="I51" s="34">
        <f>ROUND(G51*H51,P4)</f>
        <v>0</v>
      </c>
      <c r="J51" s="29"/>
      <c r="O51" s="35">
        <f>I51*0.21</f>
        <v>0</v>
      </c>
      <c r="P51">
        <v>3</v>
      </c>
    </row>
    <row r="52">
      <c r="A52" s="29" t="s">
        <v>34</v>
      </c>
      <c r="B52" s="36"/>
      <c r="C52" s="37"/>
      <c r="D52" s="37"/>
      <c r="E52" s="44" t="s">
        <v>31</v>
      </c>
      <c r="F52" s="37"/>
      <c r="G52" s="37"/>
      <c r="H52" s="37"/>
      <c r="I52" s="37"/>
      <c r="J52" s="38"/>
    </row>
    <row r="53" ht="135">
      <c r="A53" s="29" t="s">
        <v>36</v>
      </c>
      <c r="B53" s="36"/>
      <c r="C53" s="37"/>
      <c r="D53" s="37"/>
      <c r="E53" s="39" t="s">
        <v>1397</v>
      </c>
      <c r="F53" s="37"/>
      <c r="G53" s="37"/>
      <c r="H53" s="37"/>
      <c r="I53" s="37"/>
      <c r="J53" s="38"/>
    </row>
    <row r="54" ht="390">
      <c r="A54" s="29" t="s">
        <v>38</v>
      </c>
      <c r="B54" s="36"/>
      <c r="C54" s="37"/>
      <c r="D54" s="37"/>
      <c r="E54" s="31" t="s">
        <v>210</v>
      </c>
      <c r="F54" s="37"/>
      <c r="G54" s="37"/>
      <c r="H54" s="37"/>
      <c r="I54" s="37"/>
      <c r="J54" s="38"/>
    </row>
    <row r="55">
      <c r="A55" s="29" t="s">
        <v>29</v>
      </c>
      <c r="B55" s="29">
        <v>12</v>
      </c>
      <c r="C55" s="30" t="s">
        <v>543</v>
      </c>
      <c r="D55" s="29" t="s">
        <v>31</v>
      </c>
      <c r="E55" s="31" t="s">
        <v>544</v>
      </c>
      <c r="F55" s="32" t="s">
        <v>215</v>
      </c>
      <c r="G55" s="33">
        <v>2977</v>
      </c>
      <c r="H55" s="34">
        <v>0</v>
      </c>
      <c r="I55" s="34">
        <f>ROUND(G55*H55,P4)</f>
        <v>0</v>
      </c>
      <c r="J55" s="29"/>
      <c r="O55" s="35">
        <f>I55*0.21</f>
        <v>0</v>
      </c>
      <c r="P55">
        <v>3</v>
      </c>
    </row>
    <row r="56">
      <c r="A56" s="29" t="s">
        <v>34</v>
      </c>
      <c r="B56" s="36"/>
      <c r="C56" s="37"/>
      <c r="D56" s="37"/>
      <c r="E56" s="44" t="s">
        <v>31</v>
      </c>
      <c r="F56" s="37"/>
      <c r="G56" s="37"/>
      <c r="H56" s="37"/>
      <c r="I56" s="37"/>
      <c r="J56" s="38"/>
    </row>
    <row r="57" ht="75">
      <c r="A57" s="29" t="s">
        <v>36</v>
      </c>
      <c r="B57" s="36"/>
      <c r="C57" s="37"/>
      <c r="D57" s="37"/>
      <c r="E57" s="39" t="s">
        <v>1398</v>
      </c>
      <c r="F57" s="37"/>
      <c r="G57" s="37"/>
      <c r="H57" s="37"/>
      <c r="I57" s="37"/>
      <c r="J57" s="38"/>
    </row>
    <row r="58" ht="30">
      <c r="A58" s="29" t="s">
        <v>38</v>
      </c>
      <c r="B58" s="36"/>
      <c r="C58" s="37"/>
      <c r="D58" s="37"/>
      <c r="E58" s="31" t="s">
        <v>547</v>
      </c>
      <c r="F58" s="37"/>
      <c r="G58" s="37"/>
      <c r="H58" s="37"/>
      <c r="I58" s="37"/>
      <c r="J58" s="38"/>
    </row>
    <row r="59">
      <c r="A59" s="29" t="s">
        <v>29</v>
      </c>
      <c r="B59" s="29">
        <v>13</v>
      </c>
      <c r="C59" s="30" t="s">
        <v>715</v>
      </c>
      <c r="D59" s="29" t="s">
        <v>31</v>
      </c>
      <c r="E59" s="31" t="s">
        <v>716</v>
      </c>
      <c r="F59" s="32" t="s">
        <v>215</v>
      </c>
      <c r="G59" s="33">
        <v>242</v>
      </c>
      <c r="H59" s="34">
        <v>0</v>
      </c>
      <c r="I59" s="34">
        <f>ROUND(G59*H59,P4)</f>
        <v>0</v>
      </c>
      <c r="J59" s="29"/>
      <c r="O59" s="35">
        <f>I59*0.21</f>
        <v>0</v>
      </c>
      <c r="P59">
        <v>3</v>
      </c>
    </row>
    <row r="60">
      <c r="A60" s="29" t="s">
        <v>34</v>
      </c>
      <c r="B60" s="36"/>
      <c r="C60" s="37"/>
      <c r="D60" s="37"/>
      <c r="E60" s="44" t="s">
        <v>31</v>
      </c>
      <c r="F60" s="37"/>
      <c r="G60" s="37"/>
      <c r="H60" s="37"/>
      <c r="I60" s="37"/>
      <c r="J60" s="38"/>
    </row>
    <row r="61" ht="105">
      <c r="A61" s="29" t="s">
        <v>36</v>
      </c>
      <c r="B61" s="36"/>
      <c r="C61" s="37"/>
      <c r="D61" s="37"/>
      <c r="E61" s="39" t="s">
        <v>1399</v>
      </c>
      <c r="F61" s="37"/>
      <c r="G61" s="37"/>
      <c r="H61" s="37"/>
      <c r="I61" s="37"/>
      <c r="J61" s="38"/>
    </row>
    <row r="62" ht="45">
      <c r="A62" s="29" t="s">
        <v>38</v>
      </c>
      <c r="B62" s="36"/>
      <c r="C62" s="37"/>
      <c r="D62" s="37"/>
      <c r="E62" s="31" t="s">
        <v>718</v>
      </c>
      <c r="F62" s="37"/>
      <c r="G62" s="37"/>
      <c r="H62" s="37"/>
      <c r="I62" s="37"/>
      <c r="J62" s="38"/>
    </row>
    <row r="63">
      <c r="A63" s="29" t="s">
        <v>29</v>
      </c>
      <c r="B63" s="29">
        <v>14</v>
      </c>
      <c r="C63" s="30" t="s">
        <v>719</v>
      </c>
      <c r="D63" s="29" t="s">
        <v>31</v>
      </c>
      <c r="E63" s="31" t="s">
        <v>720</v>
      </c>
      <c r="F63" s="32" t="s">
        <v>215</v>
      </c>
      <c r="G63" s="33">
        <v>242</v>
      </c>
      <c r="H63" s="34">
        <v>0</v>
      </c>
      <c r="I63" s="34">
        <f>ROUND(G63*H63,P4)</f>
        <v>0</v>
      </c>
      <c r="J63" s="29"/>
      <c r="O63" s="35">
        <f>I63*0.21</f>
        <v>0</v>
      </c>
      <c r="P63">
        <v>3</v>
      </c>
    </row>
    <row r="64">
      <c r="A64" s="29" t="s">
        <v>34</v>
      </c>
      <c r="B64" s="36"/>
      <c r="C64" s="37"/>
      <c r="D64" s="37"/>
      <c r="E64" s="44" t="s">
        <v>31</v>
      </c>
      <c r="F64" s="37"/>
      <c r="G64" s="37"/>
      <c r="H64" s="37"/>
      <c r="I64" s="37"/>
      <c r="J64" s="38"/>
    </row>
    <row r="65" ht="120">
      <c r="A65" s="29" t="s">
        <v>36</v>
      </c>
      <c r="B65" s="36"/>
      <c r="C65" s="37"/>
      <c r="D65" s="37"/>
      <c r="E65" s="39" t="s">
        <v>1400</v>
      </c>
      <c r="F65" s="37"/>
      <c r="G65" s="37"/>
      <c r="H65" s="37"/>
      <c r="I65" s="37"/>
      <c r="J65" s="38"/>
    </row>
    <row r="66" ht="30">
      <c r="A66" s="29" t="s">
        <v>38</v>
      </c>
      <c r="B66" s="36"/>
      <c r="C66" s="37"/>
      <c r="D66" s="37"/>
      <c r="E66" s="31" t="s">
        <v>722</v>
      </c>
      <c r="F66" s="37"/>
      <c r="G66" s="37"/>
      <c r="H66" s="37"/>
      <c r="I66" s="37"/>
      <c r="J66" s="38"/>
    </row>
    <row r="67">
      <c r="A67" s="29" t="s">
        <v>29</v>
      </c>
      <c r="B67" s="29">
        <v>15</v>
      </c>
      <c r="C67" s="30" t="s">
        <v>1401</v>
      </c>
      <c r="D67" s="29" t="s">
        <v>31</v>
      </c>
      <c r="E67" s="31" t="s">
        <v>1402</v>
      </c>
      <c r="F67" s="32" t="s">
        <v>215</v>
      </c>
      <c r="G67" s="33">
        <v>242</v>
      </c>
      <c r="H67" s="34">
        <v>0</v>
      </c>
      <c r="I67" s="34">
        <f>ROUND(G67*H67,P4)</f>
        <v>0</v>
      </c>
      <c r="J67" s="29"/>
      <c r="O67" s="35">
        <f>I67*0.21</f>
        <v>0</v>
      </c>
      <c r="P67">
        <v>3</v>
      </c>
    </row>
    <row r="68">
      <c r="A68" s="29" t="s">
        <v>34</v>
      </c>
      <c r="B68" s="36"/>
      <c r="C68" s="37"/>
      <c r="D68" s="37"/>
      <c r="E68" s="44" t="s">
        <v>31</v>
      </c>
      <c r="F68" s="37"/>
      <c r="G68" s="37"/>
      <c r="H68" s="37"/>
      <c r="I68" s="37"/>
      <c r="J68" s="38"/>
    </row>
    <row r="69" ht="120">
      <c r="A69" s="29" t="s">
        <v>36</v>
      </c>
      <c r="B69" s="36"/>
      <c r="C69" s="37"/>
      <c r="D69" s="37"/>
      <c r="E69" s="39" t="s">
        <v>1400</v>
      </c>
      <c r="F69" s="37"/>
      <c r="G69" s="37"/>
      <c r="H69" s="37"/>
      <c r="I69" s="37"/>
      <c r="J69" s="38"/>
    </row>
    <row r="70" ht="30">
      <c r="A70" s="29" t="s">
        <v>38</v>
      </c>
      <c r="B70" s="36"/>
      <c r="C70" s="37"/>
      <c r="D70" s="37"/>
      <c r="E70" s="31" t="s">
        <v>1403</v>
      </c>
      <c r="F70" s="37"/>
      <c r="G70" s="37"/>
      <c r="H70" s="37"/>
      <c r="I70" s="37"/>
      <c r="J70" s="38"/>
    </row>
    <row r="71">
      <c r="A71" s="29" t="s">
        <v>29</v>
      </c>
      <c r="B71" s="29">
        <v>16</v>
      </c>
      <c r="C71" s="30" t="s">
        <v>723</v>
      </c>
      <c r="D71" s="29" t="s">
        <v>31</v>
      </c>
      <c r="E71" s="31" t="s">
        <v>724</v>
      </c>
      <c r="F71" s="32" t="s">
        <v>215</v>
      </c>
      <c r="G71" s="33">
        <v>242</v>
      </c>
      <c r="H71" s="34">
        <v>0</v>
      </c>
      <c r="I71" s="34">
        <f>ROUND(G71*H71,P4)</f>
        <v>0</v>
      </c>
      <c r="J71" s="29"/>
      <c r="O71" s="35">
        <f>I71*0.21</f>
        <v>0</v>
      </c>
      <c r="P71">
        <v>3</v>
      </c>
    </row>
    <row r="72">
      <c r="A72" s="29" t="s">
        <v>34</v>
      </c>
      <c r="B72" s="36"/>
      <c r="C72" s="37"/>
      <c r="D72" s="37"/>
      <c r="E72" s="44" t="s">
        <v>31</v>
      </c>
      <c r="F72" s="37"/>
      <c r="G72" s="37"/>
      <c r="H72" s="37"/>
      <c r="I72" s="37"/>
      <c r="J72" s="38"/>
    </row>
    <row r="73" ht="105">
      <c r="A73" s="29" t="s">
        <v>36</v>
      </c>
      <c r="B73" s="36"/>
      <c r="C73" s="37"/>
      <c r="D73" s="37"/>
      <c r="E73" s="39" t="s">
        <v>1404</v>
      </c>
      <c r="F73" s="37"/>
      <c r="G73" s="37"/>
      <c r="H73" s="37"/>
      <c r="I73" s="37"/>
      <c r="J73" s="38"/>
    </row>
    <row r="74" ht="45">
      <c r="A74" s="29" t="s">
        <v>38</v>
      </c>
      <c r="B74" s="36"/>
      <c r="C74" s="37"/>
      <c r="D74" s="37"/>
      <c r="E74" s="31" t="s">
        <v>726</v>
      </c>
      <c r="F74" s="37"/>
      <c r="G74" s="37"/>
      <c r="H74" s="37"/>
      <c r="I74" s="37"/>
      <c r="J74" s="38"/>
    </row>
    <row r="75">
      <c r="A75" s="29" t="s">
        <v>29</v>
      </c>
      <c r="B75" s="29">
        <v>17</v>
      </c>
      <c r="C75" s="30" t="s">
        <v>727</v>
      </c>
      <c r="D75" s="29" t="s">
        <v>31</v>
      </c>
      <c r="E75" s="31" t="s">
        <v>728</v>
      </c>
      <c r="F75" s="32" t="s">
        <v>215</v>
      </c>
      <c r="G75" s="33">
        <v>242</v>
      </c>
      <c r="H75" s="34">
        <v>0</v>
      </c>
      <c r="I75" s="34">
        <f>ROUND(G75*H75,P4)</f>
        <v>0</v>
      </c>
      <c r="J75" s="29"/>
      <c r="O75" s="35">
        <f>I75*0.21</f>
        <v>0</v>
      </c>
      <c r="P75">
        <v>3</v>
      </c>
    </row>
    <row r="76">
      <c r="A76" s="29" t="s">
        <v>34</v>
      </c>
      <c r="B76" s="36"/>
      <c r="C76" s="37"/>
      <c r="D76" s="37"/>
      <c r="E76" s="44" t="s">
        <v>31</v>
      </c>
      <c r="F76" s="37"/>
      <c r="G76" s="37"/>
      <c r="H76" s="37"/>
      <c r="I76" s="37"/>
      <c r="J76" s="38"/>
    </row>
    <row r="77" ht="60">
      <c r="A77" s="29" t="s">
        <v>36</v>
      </c>
      <c r="B77" s="36"/>
      <c r="C77" s="37"/>
      <c r="D77" s="37"/>
      <c r="E77" s="39" t="s">
        <v>1405</v>
      </c>
      <c r="F77" s="37"/>
      <c r="G77" s="37"/>
      <c r="H77" s="37"/>
      <c r="I77" s="37"/>
      <c r="J77" s="38"/>
    </row>
    <row r="78" ht="45">
      <c r="A78" s="29" t="s">
        <v>38</v>
      </c>
      <c r="B78" s="36"/>
      <c r="C78" s="37"/>
      <c r="D78" s="37"/>
      <c r="E78" s="31" t="s">
        <v>730</v>
      </c>
      <c r="F78" s="37"/>
      <c r="G78" s="37"/>
      <c r="H78" s="37"/>
      <c r="I78" s="37"/>
      <c r="J78" s="38"/>
    </row>
    <row r="79">
      <c r="A79" s="23" t="s">
        <v>26</v>
      </c>
      <c r="B79" s="24"/>
      <c r="C79" s="25" t="s">
        <v>211</v>
      </c>
      <c r="D79" s="26"/>
      <c r="E79" s="23" t="s">
        <v>212</v>
      </c>
      <c r="F79" s="26"/>
      <c r="G79" s="26"/>
      <c r="H79" s="26"/>
      <c r="I79" s="27">
        <f>SUMIFS(I80:I95,A80:A95,"P")</f>
        <v>0</v>
      </c>
      <c r="J79" s="28"/>
    </row>
    <row r="80">
      <c r="A80" s="29" t="s">
        <v>29</v>
      </c>
      <c r="B80" s="29">
        <v>18</v>
      </c>
      <c r="C80" s="30" t="s">
        <v>834</v>
      </c>
      <c r="D80" s="29" t="s">
        <v>31</v>
      </c>
      <c r="E80" s="31" t="s">
        <v>835</v>
      </c>
      <c r="F80" s="32" t="s">
        <v>191</v>
      </c>
      <c r="G80" s="33">
        <v>91</v>
      </c>
      <c r="H80" s="34">
        <v>0</v>
      </c>
      <c r="I80" s="34">
        <f>ROUND(G80*H80,P4)</f>
        <v>0</v>
      </c>
      <c r="J80" s="29"/>
      <c r="O80" s="35">
        <f>I80*0.21</f>
        <v>0</v>
      </c>
      <c r="P80">
        <v>3</v>
      </c>
    </row>
    <row r="81">
      <c r="A81" s="29" t="s">
        <v>34</v>
      </c>
      <c r="B81" s="36"/>
      <c r="C81" s="37"/>
      <c r="D81" s="37"/>
      <c r="E81" s="44" t="s">
        <v>31</v>
      </c>
      <c r="F81" s="37"/>
      <c r="G81" s="37"/>
      <c r="H81" s="37"/>
      <c r="I81" s="37"/>
      <c r="J81" s="38"/>
    </row>
    <row r="82" ht="90">
      <c r="A82" s="29" t="s">
        <v>36</v>
      </c>
      <c r="B82" s="36"/>
      <c r="C82" s="37"/>
      <c r="D82" s="37"/>
      <c r="E82" s="39" t="s">
        <v>1406</v>
      </c>
      <c r="F82" s="37"/>
      <c r="G82" s="37"/>
      <c r="H82" s="37"/>
      <c r="I82" s="37"/>
      <c r="J82" s="38"/>
    </row>
    <row r="83" ht="195">
      <c r="A83" s="29" t="s">
        <v>38</v>
      </c>
      <c r="B83" s="36"/>
      <c r="C83" s="37"/>
      <c r="D83" s="37"/>
      <c r="E83" s="31" t="s">
        <v>837</v>
      </c>
      <c r="F83" s="37"/>
      <c r="G83" s="37"/>
      <c r="H83" s="37"/>
      <c r="I83" s="37"/>
      <c r="J83" s="38"/>
    </row>
    <row r="84">
      <c r="A84" s="29" t="s">
        <v>29</v>
      </c>
      <c r="B84" s="29">
        <v>19</v>
      </c>
      <c r="C84" s="30" t="s">
        <v>1407</v>
      </c>
      <c r="D84" s="29" t="s">
        <v>31</v>
      </c>
      <c r="E84" s="31" t="s">
        <v>1408</v>
      </c>
      <c r="F84" s="32" t="s">
        <v>110</v>
      </c>
      <c r="G84" s="33">
        <v>100</v>
      </c>
      <c r="H84" s="34">
        <v>0</v>
      </c>
      <c r="I84" s="34">
        <f>ROUND(G84*H84,P4)</f>
        <v>0</v>
      </c>
      <c r="J84" s="29"/>
      <c r="O84" s="35">
        <f>I84*0.21</f>
        <v>0</v>
      </c>
      <c r="P84">
        <v>3</v>
      </c>
    </row>
    <row r="85">
      <c r="A85" s="29" t="s">
        <v>34</v>
      </c>
      <c r="B85" s="36"/>
      <c r="C85" s="37"/>
      <c r="D85" s="37"/>
      <c r="E85" s="44" t="s">
        <v>31</v>
      </c>
      <c r="F85" s="37"/>
      <c r="G85" s="37"/>
      <c r="H85" s="37"/>
      <c r="I85" s="37"/>
      <c r="J85" s="38"/>
    </row>
    <row r="86" ht="105">
      <c r="A86" s="29" t="s">
        <v>36</v>
      </c>
      <c r="B86" s="36"/>
      <c r="C86" s="37"/>
      <c r="D86" s="37"/>
      <c r="E86" s="39" t="s">
        <v>1409</v>
      </c>
      <c r="F86" s="37"/>
      <c r="G86" s="37"/>
      <c r="H86" s="37"/>
      <c r="I86" s="37"/>
      <c r="J86" s="38"/>
    </row>
    <row r="87" ht="75">
      <c r="A87" s="29" t="s">
        <v>38</v>
      </c>
      <c r="B87" s="36"/>
      <c r="C87" s="37"/>
      <c r="D87" s="37"/>
      <c r="E87" s="31" t="s">
        <v>1410</v>
      </c>
      <c r="F87" s="37"/>
      <c r="G87" s="37"/>
      <c r="H87" s="37"/>
      <c r="I87" s="37"/>
      <c r="J87" s="38"/>
    </row>
    <row r="88">
      <c r="A88" s="29" t="s">
        <v>29</v>
      </c>
      <c r="B88" s="29">
        <v>20</v>
      </c>
      <c r="C88" s="30" t="s">
        <v>676</v>
      </c>
      <c r="D88" s="29" t="s">
        <v>31</v>
      </c>
      <c r="E88" s="31" t="s">
        <v>677</v>
      </c>
      <c r="F88" s="32" t="s">
        <v>110</v>
      </c>
      <c r="G88" s="33">
        <v>1808.5</v>
      </c>
      <c r="H88" s="34">
        <v>0</v>
      </c>
      <c r="I88" s="34">
        <f>ROUND(G88*H88,P4)</f>
        <v>0</v>
      </c>
      <c r="J88" s="29"/>
      <c r="O88" s="35">
        <f>I88*0.21</f>
        <v>0</v>
      </c>
      <c r="P88">
        <v>3</v>
      </c>
    </row>
    <row r="89">
      <c r="A89" s="29" t="s">
        <v>34</v>
      </c>
      <c r="B89" s="36"/>
      <c r="C89" s="37"/>
      <c r="D89" s="37"/>
      <c r="E89" s="44" t="s">
        <v>31</v>
      </c>
      <c r="F89" s="37"/>
      <c r="G89" s="37"/>
      <c r="H89" s="37"/>
      <c r="I89" s="37"/>
      <c r="J89" s="38"/>
    </row>
    <row r="90" ht="150">
      <c r="A90" s="29" t="s">
        <v>36</v>
      </c>
      <c r="B90" s="36"/>
      <c r="C90" s="37"/>
      <c r="D90" s="37"/>
      <c r="E90" s="39" t="s">
        <v>1411</v>
      </c>
      <c r="F90" s="37"/>
      <c r="G90" s="37"/>
      <c r="H90" s="37"/>
      <c r="I90" s="37"/>
      <c r="J90" s="38"/>
    </row>
    <row r="91" ht="60">
      <c r="A91" s="29" t="s">
        <v>38</v>
      </c>
      <c r="B91" s="36"/>
      <c r="C91" s="37"/>
      <c r="D91" s="37"/>
      <c r="E91" s="31" t="s">
        <v>223</v>
      </c>
      <c r="F91" s="37"/>
      <c r="G91" s="37"/>
      <c r="H91" s="37"/>
      <c r="I91" s="37"/>
      <c r="J91" s="38"/>
    </row>
    <row r="92">
      <c r="A92" s="29" t="s">
        <v>29</v>
      </c>
      <c r="B92" s="29">
        <v>21</v>
      </c>
      <c r="C92" s="30" t="s">
        <v>213</v>
      </c>
      <c r="D92" s="29" t="s">
        <v>31</v>
      </c>
      <c r="E92" s="31" t="s">
        <v>214</v>
      </c>
      <c r="F92" s="32" t="s">
        <v>215</v>
      </c>
      <c r="G92" s="33">
        <v>931.22000000000003</v>
      </c>
      <c r="H92" s="34">
        <v>0</v>
      </c>
      <c r="I92" s="34">
        <f>ROUND(G92*H92,P4)</f>
        <v>0</v>
      </c>
      <c r="J92" s="29"/>
      <c r="O92" s="35">
        <f>I92*0.21</f>
        <v>0</v>
      </c>
      <c r="P92">
        <v>3</v>
      </c>
    </row>
    <row r="93">
      <c r="A93" s="29" t="s">
        <v>34</v>
      </c>
      <c r="B93" s="36"/>
      <c r="C93" s="37"/>
      <c r="D93" s="37"/>
      <c r="E93" s="44" t="s">
        <v>31</v>
      </c>
      <c r="F93" s="37"/>
      <c r="G93" s="37"/>
      <c r="H93" s="37"/>
      <c r="I93" s="37"/>
      <c r="J93" s="38"/>
    </row>
    <row r="94" ht="120">
      <c r="A94" s="29" t="s">
        <v>36</v>
      </c>
      <c r="B94" s="36"/>
      <c r="C94" s="37"/>
      <c r="D94" s="37"/>
      <c r="E94" s="39" t="s">
        <v>1412</v>
      </c>
      <c r="F94" s="37"/>
      <c r="G94" s="37"/>
      <c r="H94" s="37"/>
      <c r="I94" s="37"/>
      <c r="J94" s="38"/>
    </row>
    <row r="95" ht="120">
      <c r="A95" s="29" t="s">
        <v>38</v>
      </c>
      <c r="B95" s="36"/>
      <c r="C95" s="37"/>
      <c r="D95" s="37"/>
      <c r="E95" s="31" t="s">
        <v>217</v>
      </c>
      <c r="F95" s="37"/>
      <c r="G95" s="37"/>
      <c r="H95" s="37"/>
      <c r="I95" s="37"/>
      <c r="J95" s="38"/>
    </row>
    <row r="96">
      <c r="A96" s="23" t="s">
        <v>26</v>
      </c>
      <c r="B96" s="24"/>
      <c r="C96" s="25" t="s">
        <v>218</v>
      </c>
      <c r="D96" s="26"/>
      <c r="E96" s="23" t="s">
        <v>219</v>
      </c>
      <c r="F96" s="26"/>
      <c r="G96" s="26"/>
      <c r="H96" s="26"/>
      <c r="I96" s="27">
        <f>SUMIFS(I97:I124,A97:A124,"P")</f>
        <v>0</v>
      </c>
      <c r="J96" s="28"/>
    </row>
    <row r="97">
      <c r="A97" s="29" t="s">
        <v>29</v>
      </c>
      <c r="B97" s="29">
        <v>22</v>
      </c>
      <c r="C97" s="30" t="s">
        <v>564</v>
      </c>
      <c r="D97" s="29" t="s">
        <v>31</v>
      </c>
      <c r="E97" s="31" t="s">
        <v>565</v>
      </c>
      <c r="F97" s="32" t="s">
        <v>110</v>
      </c>
      <c r="G97" s="33">
        <v>230.52799999999999</v>
      </c>
      <c r="H97" s="34">
        <v>0</v>
      </c>
      <c r="I97" s="34">
        <f>ROUND(G97*H97,P4)</f>
        <v>0</v>
      </c>
      <c r="J97" s="29"/>
      <c r="O97" s="35">
        <f>I97*0.21</f>
        <v>0</v>
      </c>
      <c r="P97">
        <v>3</v>
      </c>
    </row>
    <row r="98">
      <c r="A98" s="29" t="s">
        <v>34</v>
      </c>
      <c r="B98" s="36"/>
      <c r="C98" s="37"/>
      <c r="D98" s="37"/>
      <c r="E98" s="44" t="s">
        <v>31</v>
      </c>
      <c r="F98" s="37"/>
      <c r="G98" s="37"/>
      <c r="H98" s="37"/>
      <c r="I98" s="37"/>
      <c r="J98" s="38"/>
    </row>
    <row r="99" ht="120">
      <c r="A99" s="29" t="s">
        <v>36</v>
      </c>
      <c r="B99" s="36"/>
      <c r="C99" s="37"/>
      <c r="D99" s="37"/>
      <c r="E99" s="39" t="s">
        <v>1413</v>
      </c>
      <c r="F99" s="37"/>
      <c r="G99" s="37"/>
      <c r="H99" s="37"/>
      <c r="I99" s="37"/>
      <c r="J99" s="38"/>
    </row>
    <row r="100" ht="409.5">
      <c r="A100" s="29" t="s">
        <v>38</v>
      </c>
      <c r="B100" s="36"/>
      <c r="C100" s="37"/>
      <c r="D100" s="37"/>
      <c r="E100" s="31" t="s">
        <v>568</v>
      </c>
      <c r="F100" s="37"/>
      <c r="G100" s="37"/>
      <c r="H100" s="37"/>
      <c r="I100" s="37"/>
      <c r="J100" s="38"/>
    </row>
    <row r="101">
      <c r="A101" s="29" t="s">
        <v>29</v>
      </c>
      <c r="B101" s="29">
        <v>23</v>
      </c>
      <c r="C101" s="30" t="s">
        <v>680</v>
      </c>
      <c r="D101" s="29" t="s">
        <v>31</v>
      </c>
      <c r="E101" s="31" t="s">
        <v>681</v>
      </c>
      <c r="F101" s="32" t="s">
        <v>110</v>
      </c>
      <c r="G101" s="33">
        <v>204.91800000000001</v>
      </c>
      <c r="H101" s="34">
        <v>0</v>
      </c>
      <c r="I101" s="34">
        <f>ROUND(G101*H101,P4)</f>
        <v>0</v>
      </c>
      <c r="J101" s="29"/>
      <c r="O101" s="35">
        <f>I101*0.21</f>
        <v>0</v>
      </c>
      <c r="P101">
        <v>3</v>
      </c>
    </row>
    <row r="102">
      <c r="A102" s="29" t="s">
        <v>34</v>
      </c>
      <c r="B102" s="36"/>
      <c r="C102" s="37"/>
      <c r="D102" s="37"/>
      <c r="E102" s="44" t="s">
        <v>31</v>
      </c>
      <c r="F102" s="37"/>
      <c r="G102" s="37"/>
      <c r="H102" s="37"/>
      <c r="I102" s="37"/>
      <c r="J102" s="38"/>
    </row>
    <row r="103" ht="150">
      <c r="A103" s="29" t="s">
        <v>36</v>
      </c>
      <c r="B103" s="36"/>
      <c r="C103" s="37"/>
      <c r="D103" s="37"/>
      <c r="E103" s="39" t="s">
        <v>1414</v>
      </c>
      <c r="F103" s="37"/>
      <c r="G103" s="37"/>
      <c r="H103" s="37"/>
      <c r="I103" s="37"/>
      <c r="J103" s="38"/>
    </row>
    <row r="104" ht="409.5">
      <c r="A104" s="29" t="s">
        <v>38</v>
      </c>
      <c r="B104" s="36"/>
      <c r="C104" s="37"/>
      <c r="D104" s="37"/>
      <c r="E104" s="31" t="s">
        <v>568</v>
      </c>
      <c r="F104" s="37"/>
      <c r="G104" s="37"/>
      <c r="H104" s="37"/>
      <c r="I104" s="37"/>
      <c r="J104" s="38"/>
    </row>
    <row r="105">
      <c r="A105" s="29" t="s">
        <v>29</v>
      </c>
      <c r="B105" s="29">
        <v>24</v>
      </c>
      <c r="C105" s="30" t="s">
        <v>683</v>
      </c>
      <c r="D105" s="29" t="s">
        <v>31</v>
      </c>
      <c r="E105" s="31" t="s">
        <v>684</v>
      </c>
      <c r="F105" s="32" t="s">
        <v>110</v>
      </c>
      <c r="G105" s="33">
        <v>426.71800000000002</v>
      </c>
      <c r="H105" s="34">
        <v>0</v>
      </c>
      <c r="I105" s="34">
        <f>ROUND(G105*H105,P4)</f>
        <v>0</v>
      </c>
      <c r="J105" s="29"/>
      <c r="O105" s="35">
        <f>I105*0.21</f>
        <v>0</v>
      </c>
      <c r="P105">
        <v>3</v>
      </c>
    </row>
    <row r="106">
      <c r="A106" s="29" t="s">
        <v>34</v>
      </c>
      <c r="B106" s="36"/>
      <c r="C106" s="37"/>
      <c r="D106" s="37"/>
      <c r="E106" s="44" t="s">
        <v>31</v>
      </c>
      <c r="F106" s="37"/>
      <c r="G106" s="37"/>
      <c r="H106" s="37"/>
      <c r="I106" s="37"/>
      <c r="J106" s="38"/>
    </row>
    <row r="107" ht="165">
      <c r="A107" s="29" t="s">
        <v>36</v>
      </c>
      <c r="B107" s="36"/>
      <c r="C107" s="37"/>
      <c r="D107" s="37"/>
      <c r="E107" s="39" t="s">
        <v>1415</v>
      </c>
      <c r="F107" s="37"/>
      <c r="G107" s="37"/>
      <c r="H107" s="37"/>
      <c r="I107" s="37"/>
      <c r="J107" s="38"/>
    </row>
    <row r="108" ht="60">
      <c r="A108" s="29" t="s">
        <v>38</v>
      </c>
      <c r="B108" s="36"/>
      <c r="C108" s="37"/>
      <c r="D108" s="37"/>
      <c r="E108" s="31" t="s">
        <v>223</v>
      </c>
      <c r="F108" s="37"/>
      <c r="G108" s="37"/>
      <c r="H108" s="37"/>
      <c r="I108" s="37"/>
      <c r="J108" s="38"/>
    </row>
    <row r="109">
      <c r="A109" s="29" t="s">
        <v>29</v>
      </c>
      <c r="B109" s="29">
        <v>25</v>
      </c>
      <c r="C109" s="30" t="s">
        <v>220</v>
      </c>
      <c r="D109" s="29" t="s">
        <v>31</v>
      </c>
      <c r="E109" s="31" t="s">
        <v>221</v>
      </c>
      <c r="F109" s="32" t="s">
        <v>110</v>
      </c>
      <c r="G109" s="33">
        <v>2.79</v>
      </c>
      <c r="H109" s="34">
        <v>0</v>
      </c>
      <c r="I109" s="34">
        <f>ROUND(G109*H109,P4)</f>
        <v>0</v>
      </c>
      <c r="J109" s="29"/>
      <c r="O109" s="35">
        <f>I109*0.21</f>
        <v>0</v>
      </c>
      <c r="P109">
        <v>3</v>
      </c>
    </row>
    <row r="110">
      <c r="A110" s="29" t="s">
        <v>34</v>
      </c>
      <c r="B110" s="36"/>
      <c r="C110" s="37"/>
      <c r="D110" s="37"/>
      <c r="E110" s="44" t="s">
        <v>31</v>
      </c>
      <c r="F110" s="37"/>
      <c r="G110" s="37"/>
      <c r="H110" s="37"/>
      <c r="I110" s="37"/>
      <c r="J110" s="38"/>
    </row>
    <row r="111" ht="90">
      <c r="A111" s="29" t="s">
        <v>36</v>
      </c>
      <c r="B111" s="36"/>
      <c r="C111" s="37"/>
      <c r="D111" s="37"/>
      <c r="E111" s="39" t="s">
        <v>1416</v>
      </c>
      <c r="F111" s="37"/>
      <c r="G111" s="37"/>
      <c r="H111" s="37"/>
      <c r="I111" s="37"/>
      <c r="J111" s="38"/>
    </row>
    <row r="112" ht="60">
      <c r="A112" s="29" t="s">
        <v>38</v>
      </c>
      <c r="B112" s="36"/>
      <c r="C112" s="37"/>
      <c r="D112" s="37"/>
      <c r="E112" s="31" t="s">
        <v>223</v>
      </c>
      <c r="F112" s="37"/>
      <c r="G112" s="37"/>
      <c r="H112" s="37"/>
      <c r="I112" s="37"/>
      <c r="J112" s="38"/>
    </row>
    <row r="113">
      <c r="A113" s="29" t="s">
        <v>29</v>
      </c>
      <c r="B113" s="29">
        <v>26</v>
      </c>
      <c r="C113" s="30" t="s">
        <v>572</v>
      </c>
      <c r="D113" s="29" t="s">
        <v>31</v>
      </c>
      <c r="E113" s="31" t="s">
        <v>573</v>
      </c>
      <c r="F113" s="32" t="s">
        <v>110</v>
      </c>
      <c r="G113" s="33">
        <v>42.240000000000002</v>
      </c>
      <c r="H113" s="34">
        <v>0</v>
      </c>
      <c r="I113" s="34">
        <f>ROUND(G113*H113,P4)</f>
        <v>0</v>
      </c>
      <c r="J113" s="29"/>
      <c r="O113" s="35">
        <f>I113*0.21</f>
        <v>0</v>
      </c>
      <c r="P113">
        <v>3</v>
      </c>
    </row>
    <row r="114">
      <c r="A114" s="29" t="s">
        <v>34</v>
      </c>
      <c r="B114" s="36"/>
      <c r="C114" s="37"/>
      <c r="D114" s="37"/>
      <c r="E114" s="44" t="s">
        <v>31</v>
      </c>
      <c r="F114" s="37"/>
      <c r="G114" s="37"/>
      <c r="H114" s="37"/>
      <c r="I114" s="37"/>
      <c r="J114" s="38"/>
    </row>
    <row r="115" ht="90">
      <c r="A115" s="29" t="s">
        <v>36</v>
      </c>
      <c r="B115" s="36"/>
      <c r="C115" s="37"/>
      <c r="D115" s="37"/>
      <c r="E115" s="39" t="s">
        <v>1417</v>
      </c>
      <c r="F115" s="37"/>
      <c r="G115" s="37"/>
      <c r="H115" s="37"/>
      <c r="I115" s="37"/>
      <c r="J115" s="38"/>
    </row>
    <row r="116" ht="360">
      <c r="A116" s="29" t="s">
        <v>38</v>
      </c>
      <c r="B116" s="36"/>
      <c r="C116" s="37"/>
      <c r="D116" s="37"/>
      <c r="E116" s="31" t="s">
        <v>576</v>
      </c>
      <c r="F116" s="37"/>
      <c r="G116" s="37"/>
      <c r="H116" s="37"/>
      <c r="I116" s="37"/>
      <c r="J116" s="38"/>
    </row>
    <row r="117">
      <c r="A117" s="29" t="s">
        <v>29</v>
      </c>
      <c r="B117" s="29">
        <v>27</v>
      </c>
      <c r="C117" s="30" t="s">
        <v>1418</v>
      </c>
      <c r="D117" s="29" t="s">
        <v>31</v>
      </c>
      <c r="E117" s="31" t="s">
        <v>1419</v>
      </c>
      <c r="F117" s="32" t="s">
        <v>110</v>
      </c>
      <c r="G117" s="33">
        <v>2</v>
      </c>
      <c r="H117" s="34">
        <v>0</v>
      </c>
      <c r="I117" s="34">
        <f>ROUND(G117*H117,P4)</f>
        <v>0</v>
      </c>
      <c r="J117" s="29"/>
      <c r="O117" s="35">
        <f>I117*0.21</f>
        <v>0</v>
      </c>
      <c r="P117">
        <v>3</v>
      </c>
    </row>
    <row r="118">
      <c r="A118" s="29" t="s">
        <v>34</v>
      </c>
      <c r="B118" s="36"/>
      <c r="C118" s="37"/>
      <c r="D118" s="37"/>
      <c r="E118" s="44" t="s">
        <v>31</v>
      </c>
      <c r="F118" s="37"/>
      <c r="G118" s="37"/>
      <c r="H118" s="37"/>
      <c r="I118" s="37"/>
      <c r="J118" s="38"/>
    </row>
    <row r="119" ht="60">
      <c r="A119" s="29" t="s">
        <v>36</v>
      </c>
      <c r="B119" s="36"/>
      <c r="C119" s="37"/>
      <c r="D119" s="37"/>
      <c r="E119" s="39" t="s">
        <v>1420</v>
      </c>
      <c r="F119" s="37"/>
      <c r="G119" s="37"/>
      <c r="H119" s="37"/>
      <c r="I119" s="37"/>
      <c r="J119" s="38"/>
    </row>
    <row r="120" ht="75">
      <c r="A120" s="29" t="s">
        <v>38</v>
      </c>
      <c r="B120" s="36"/>
      <c r="C120" s="37"/>
      <c r="D120" s="37"/>
      <c r="E120" s="31" t="s">
        <v>1421</v>
      </c>
      <c r="F120" s="37"/>
      <c r="G120" s="37"/>
      <c r="H120" s="37"/>
      <c r="I120" s="37"/>
      <c r="J120" s="38"/>
    </row>
    <row r="121">
      <c r="A121" s="29" t="s">
        <v>29</v>
      </c>
      <c r="B121" s="29">
        <v>28</v>
      </c>
      <c r="C121" s="30" t="s">
        <v>577</v>
      </c>
      <c r="D121" s="29" t="s">
        <v>31</v>
      </c>
      <c r="E121" s="31" t="s">
        <v>578</v>
      </c>
      <c r="F121" s="32" t="s">
        <v>110</v>
      </c>
      <c r="G121" s="33">
        <v>341.52999999999997</v>
      </c>
      <c r="H121" s="34">
        <v>0</v>
      </c>
      <c r="I121" s="34">
        <f>ROUND(G121*H121,P4)</f>
        <v>0</v>
      </c>
      <c r="J121" s="29"/>
      <c r="O121" s="35">
        <f>I121*0.21</f>
        <v>0</v>
      </c>
      <c r="P121">
        <v>3</v>
      </c>
    </row>
    <row r="122">
      <c r="A122" s="29" t="s">
        <v>34</v>
      </c>
      <c r="B122" s="36"/>
      <c r="C122" s="37"/>
      <c r="D122" s="37"/>
      <c r="E122" s="44" t="s">
        <v>31</v>
      </c>
      <c r="F122" s="37"/>
      <c r="G122" s="37"/>
      <c r="H122" s="37"/>
      <c r="I122" s="37"/>
      <c r="J122" s="38"/>
    </row>
    <row r="123" ht="135">
      <c r="A123" s="29" t="s">
        <v>36</v>
      </c>
      <c r="B123" s="36"/>
      <c r="C123" s="37"/>
      <c r="D123" s="37"/>
      <c r="E123" s="39" t="s">
        <v>1422</v>
      </c>
      <c r="F123" s="37"/>
      <c r="G123" s="37"/>
      <c r="H123" s="37"/>
      <c r="I123" s="37"/>
      <c r="J123" s="38"/>
    </row>
    <row r="124" ht="150">
      <c r="A124" s="29" t="s">
        <v>38</v>
      </c>
      <c r="B124" s="36"/>
      <c r="C124" s="37"/>
      <c r="D124" s="37"/>
      <c r="E124" s="31" t="s">
        <v>581</v>
      </c>
      <c r="F124" s="37"/>
      <c r="G124" s="37"/>
      <c r="H124" s="37"/>
      <c r="I124" s="37"/>
      <c r="J124" s="38"/>
    </row>
    <row r="125">
      <c r="A125" s="23" t="s">
        <v>26</v>
      </c>
      <c r="B125" s="24"/>
      <c r="C125" s="25" t="s">
        <v>224</v>
      </c>
      <c r="D125" s="26"/>
      <c r="E125" s="23" t="s">
        <v>225</v>
      </c>
      <c r="F125" s="26"/>
      <c r="G125" s="26"/>
      <c r="H125" s="26"/>
      <c r="I125" s="27">
        <f>SUMIFS(I126:I161,A126:A161,"P")</f>
        <v>0</v>
      </c>
      <c r="J125" s="28"/>
    </row>
    <row r="126">
      <c r="A126" s="29" t="s">
        <v>29</v>
      </c>
      <c r="B126" s="29">
        <v>29</v>
      </c>
      <c r="C126" s="30" t="s">
        <v>1423</v>
      </c>
      <c r="D126" s="29" t="s">
        <v>31</v>
      </c>
      <c r="E126" s="31" t="s">
        <v>1424</v>
      </c>
      <c r="F126" s="32" t="s">
        <v>110</v>
      </c>
      <c r="G126" s="33">
        <v>5.5</v>
      </c>
      <c r="H126" s="34">
        <v>0</v>
      </c>
      <c r="I126" s="34">
        <f>ROUND(G126*H126,P4)</f>
        <v>0</v>
      </c>
      <c r="J126" s="29"/>
      <c r="O126" s="35">
        <f>I126*0.21</f>
        <v>0</v>
      </c>
      <c r="P126">
        <v>3</v>
      </c>
    </row>
    <row r="127">
      <c r="A127" s="29" t="s">
        <v>34</v>
      </c>
      <c r="B127" s="36"/>
      <c r="C127" s="37"/>
      <c r="D127" s="37"/>
      <c r="E127" s="44" t="s">
        <v>31</v>
      </c>
      <c r="F127" s="37"/>
      <c r="G127" s="37"/>
      <c r="H127" s="37"/>
      <c r="I127" s="37"/>
      <c r="J127" s="38"/>
    </row>
    <row r="128" ht="90">
      <c r="A128" s="29" t="s">
        <v>36</v>
      </c>
      <c r="B128" s="36"/>
      <c r="C128" s="37"/>
      <c r="D128" s="37"/>
      <c r="E128" s="39" t="s">
        <v>1425</v>
      </c>
      <c r="F128" s="37"/>
      <c r="G128" s="37"/>
      <c r="H128" s="37"/>
      <c r="I128" s="37"/>
      <c r="J128" s="38"/>
    </row>
    <row r="129" ht="150">
      <c r="A129" s="29" t="s">
        <v>38</v>
      </c>
      <c r="B129" s="36"/>
      <c r="C129" s="37"/>
      <c r="D129" s="37"/>
      <c r="E129" s="31" t="s">
        <v>1426</v>
      </c>
      <c r="F129" s="37"/>
      <c r="G129" s="37"/>
      <c r="H129" s="37"/>
      <c r="I129" s="37"/>
      <c r="J129" s="38"/>
    </row>
    <row r="130">
      <c r="A130" s="29" t="s">
        <v>29</v>
      </c>
      <c r="B130" s="29">
        <v>30</v>
      </c>
      <c r="C130" s="30" t="s">
        <v>226</v>
      </c>
      <c r="D130" s="29" t="s">
        <v>31</v>
      </c>
      <c r="E130" s="31" t="s">
        <v>227</v>
      </c>
      <c r="F130" s="32" t="s">
        <v>215</v>
      </c>
      <c r="G130" s="33">
        <v>4944.7449999999999</v>
      </c>
      <c r="H130" s="34">
        <v>0</v>
      </c>
      <c r="I130" s="34">
        <f>ROUND(G130*H130,P4)</f>
        <v>0</v>
      </c>
      <c r="J130" s="29"/>
      <c r="O130" s="35">
        <f>I130*0.21</f>
        <v>0</v>
      </c>
      <c r="P130">
        <v>3</v>
      </c>
    </row>
    <row r="131">
      <c r="A131" s="29" t="s">
        <v>34</v>
      </c>
      <c r="B131" s="36"/>
      <c r="C131" s="37"/>
      <c r="D131" s="37"/>
      <c r="E131" s="44" t="s">
        <v>31</v>
      </c>
      <c r="F131" s="37"/>
      <c r="G131" s="37"/>
      <c r="H131" s="37"/>
      <c r="I131" s="37"/>
      <c r="J131" s="38"/>
    </row>
    <row r="132" ht="105">
      <c r="A132" s="29" t="s">
        <v>36</v>
      </c>
      <c r="B132" s="36"/>
      <c r="C132" s="37"/>
      <c r="D132" s="37"/>
      <c r="E132" s="39" t="s">
        <v>1427</v>
      </c>
      <c r="F132" s="37"/>
      <c r="G132" s="37"/>
      <c r="H132" s="37"/>
      <c r="I132" s="37"/>
      <c r="J132" s="38"/>
    </row>
    <row r="133" ht="60">
      <c r="A133" s="29" t="s">
        <v>38</v>
      </c>
      <c r="B133" s="36"/>
      <c r="C133" s="37"/>
      <c r="D133" s="37"/>
      <c r="E133" s="31" t="s">
        <v>229</v>
      </c>
      <c r="F133" s="37"/>
      <c r="G133" s="37"/>
      <c r="H133" s="37"/>
      <c r="I133" s="37"/>
      <c r="J133" s="38"/>
    </row>
    <row r="134">
      <c r="A134" s="29" t="s">
        <v>29</v>
      </c>
      <c r="B134" s="29">
        <v>31</v>
      </c>
      <c r="C134" s="30" t="s">
        <v>594</v>
      </c>
      <c r="D134" s="29" t="s">
        <v>31</v>
      </c>
      <c r="E134" s="31" t="s">
        <v>595</v>
      </c>
      <c r="F134" s="32" t="s">
        <v>215</v>
      </c>
      <c r="G134" s="33">
        <v>261.85000000000002</v>
      </c>
      <c r="H134" s="34">
        <v>0</v>
      </c>
      <c r="I134" s="34">
        <f>ROUND(G134*H134,P4)</f>
        <v>0</v>
      </c>
      <c r="J134" s="29"/>
      <c r="O134" s="35">
        <f>I134*0.21</f>
        <v>0</v>
      </c>
      <c r="P134">
        <v>3</v>
      </c>
    </row>
    <row r="135">
      <c r="A135" s="29" t="s">
        <v>34</v>
      </c>
      <c r="B135" s="36"/>
      <c r="C135" s="37"/>
      <c r="D135" s="37"/>
      <c r="E135" s="44" t="s">
        <v>31</v>
      </c>
      <c r="F135" s="37"/>
      <c r="G135" s="37"/>
      <c r="H135" s="37"/>
      <c r="I135" s="37"/>
      <c r="J135" s="38"/>
    </row>
    <row r="136" ht="90">
      <c r="A136" s="29" t="s">
        <v>36</v>
      </c>
      <c r="B136" s="36"/>
      <c r="C136" s="37"/>
      <c r="D136" s="37"/>
      <c r="E136" s="39" t="s">
        <v>1428</v>
      </c>
      <c r="F136" s="37"/>
      <c r="G136" s="37"/>
      <c r="H136" s="37"/>
      <c r="I136" s="37"/>
      <c r="J136" s="38"/>
    </row>
    <row r="137" ht="45">
      <c r="A137" s="29" t="s">
        <v>38</v>
      </c>
      <c r="B137" s="36"/>
      <c r="C137" s="37"/>
      <c r="D137" s="37"/>
      <c r="E137" s="31" t="s">
        <v>598</v>
      </c>
      <c r="F137" s="37"/>
      <c r="G137" s="37"/>
      <c r="H137" s="37"/>
      <c r="I137" s="37"/>
      <c r="J137" s="38"/>
    </row>
    <row r="138">
      <c r="A138" s="29" t="s">
        <v>29</v>
      </c>
      <c r="B138" s="29">
        <v>32</v>
      </c>
      <c r="C138" s="30" t="s">
        <v>230</v>
      </c>
      <c r="D138" s="29" t="s">
        <v>31</v>
      </c>
      <c r="E138" s="31" t="s">
        <v>231</v>
      </c>
      <c r="F138" s="32" t="s">
        <v>215</v>
      </c>
      <c r="G138" s="33">
        <v>8987</v>
      </c>
      <c r="H138" s="34">
        <v>0</v>
      </c>
      <c r="I138" s="34">
        <f>ROUND(G138*H138,P4)</f>
        <v>0</v>
      </c>
      <c r="J138" s="29"/>
      <c r="O138" s="35">
        <f>I138*0.21</f>
        <v>0</v>
      </c>
      <c r="P138">
        <v>3</v>
      </c>
    </row>
    <row r="139">
      <c r="A139" s="29" t="s">
        <v>34</v>
      </c>
      <c r="B139" s="36"/>
      <c r="C139" s="37"/>
      <c r="D139" s="37"/>
      <c r="E139" s="44" t="s">
        <v>31</v>
      </c>
      <c r="F139" s="37"/>
      <c r="G139" s="37"/>
      <c r="H139" s="37"/>
      <c r="I139" s="37"/>
      <c r="J139" s="38"/>
    </row>
    <row r="140" ht="120">
      <c r="A140" s="29" t="s">
        <v>36</v>
      </c>
      <c r="B140" s="36"/>
      <c r="C140" s="37"/>
      <c r="D140" s="37"/>
      <c r="E140" s="39" t="s">
        <v>1429</v>
      </c>
      <c r="F140" s="37"/>
      <c r="G140" s="37"/>
      <c r="H140" s="37"/>
      <c r="I140" s="37"/>
      <c r="J140" s="38"/>
    </row>
    <row r="141" ht="75">
      <c r="A141" s="29" t="s">
        <v>38</v>
      </c>
      <c r="B141" s="36"/>
      <c r="C141" s="37"/>
      <c r="D141" s="37"/>
      <c r="E141" s="31" t="s">
        <v>233</v>
      </c>
      <c r="F141" s="37"/>
      <c r="G141" s="37"/>
      <c r="H141" s="37"/>
      <c r="I141" s="37"/>
      <c r="J141" s="38"/>
    </row>
    <row r="142">
      <c r="A142" s="29" t="s">
        <v>29</v>
      </c>
      <c r="B142" s="29">
        <v>33</v>
      </c>
      <c r="C142" s="30" t="s">
        <v>234</v>
      </c>
      <c r="D142" s="29" t="s">
        <v>31</v>
      </c>
      <c r="E142" s="31" t="s">
        <v>235</v>
      </c>
      <c r="F142" s="32" t="s">
        <v>215</v>
      </c>
      <c r="G142" s="33">
        <v>320</v>
      </c>
      <c r="H142" s="34">
        <v>0</v>
      </c>
      <c r="I142" s="34">
        <f>ROUND(G142*H142,P4)</f>
        <v>0</v>
      </c>
      <c r="J142" s="29"/>
      <c r="O142" s="35">
        <f>I142*0.21</f>
        <v>0</v>
      </c>
      <c r="P142">
        <v>3</v>
      </c>
    </row>
    <row r="143">
      <c r="A143" s="29" t="s">
        <v>34</v>
      </c>
      <c r="B143" s="36"/>
      <c r="C143" s="37"/>
      <c r="D143" s="37"/>
      <c r="E143" s="44" t="s">
        <v>31</v>
      </c>
      <c r="F143" s="37"/>
      <c r="G143" s="37"/>
      <c r="H143" s="37"/>
      <c r="I143" s="37"/>
      <c r="J143" s="38"/>
    </row>
    <row r="144" ht="165">
      <c r="A144" s="29" t="s">
        <v>36</v>
      </c>
      <c r="B144" s="36"/>
      <c r="C144" s="37"/>
      <c r="D144" s="37"/>
      <c r="E144" s="39" t="s">
        <v>1430</v>
      </c>
      <c r="F144" s="37"/>
      <c r="G144" s="37"/>
      <c r="H144" s="37"/>
      <c r="I144" s="37"/>
      <c r="J144" s="38"/>
    </row>
    <row r="145" ht="60">
      <c r="A145" s="29" t="s">
        <v>38</v>
      </c>
      <c r="B145" s="36"/>
      <c r="C145" s="37"/>
      <c r="D145" s="37"/>
      <c r="E145" s="31" t="s">
        <v>237</v>
      </c>
      <c r="F145" s="37"/>
      <c r="G145" s="37"/>
      <c r="H145" s="37"/>
      <c r="I145" s="37"/>
      <c r="J145" s="38"/>
    </row>
    <row r="146">
      <c r="A146" s="29" t="s">
        <v>29</v>
      </c>
      <c r="B146" s="29">
        <v>34</v>
      </c>
      <c r="C146" s="30" t="s">
        <v>238</v>
      </c>
      <c r="D146" s="29" t="s">
        <v>31</v>
      </c>
      <c r="E146" s="31" t="s">
        <v>239</v>
      </c>
      <c r="F146" s="32" t="s">
        <v>215</v>
      </c>
      <c r="G146" s="33">
        <v>4440</v>
      </c>
      <c r="H146" s="34">
        <v>0</v>
      </c>
      <c r="I146" s="34">
        <f>ROUND(G146*H146,P4)</f>
        <v>0</v>
      </c>
      <c r="J146" s="29"/>
      <c r="O146" s="35">
        <f>I146*0.21</f>
        <v>0</v>
      </c>
      <c r="P146">
        <v>3</v>
      </c>
    </row>
    <row r="147">
      <c r="A147" s="29" t="s">
        <v>34</v>
      </c>
      <c r="B147" s="36"/>
      <c r="C147" s="37"/>
      <c r="D147" s="37"/>
      <c r="E147" s="44" t="s">
        <v>31</v>
      </c>
      <c r="F147" s="37"/>
      <c r="G147" s="37"/>
      <c r="H147" s="37"/>
      <c r="I147" s="37"/>
      <c r="J147" s="38"/>
    </row>
    <row r="148" ht="75">
      <c r="A148" s="29" t="s">
        <v>36</v>
      </c>
      <c r="B148" s="36"/>
      <c r="C148" s="37"/>
      <c r="D148" s="37"/>
      <c r="E148" s="39" t="s">
        <v>1431</v>
      </c>
      <c r="F148" s="37"/>
      <c r="G148" s="37"/>
      <c r="H148" s="37"/>
      <c r="I148" s="37"/>
      <c r="J148" s="38"/>
    </row>
    <row r="149" ht="165">
      <c r="A149" s="29" t="s">
        <v>38</v>
      </c>
      <c r="B149" s="36"/>
      <c r="C149" s="37"/>
      <c r="D149" s="37"/>
      <c r="E149" s="31" t="s">
        <v>241</v>
      </c>
      <c r="F149" s="37"/>
      <c r="G149" s="37"/>
      <c r="H149" s="37"/>
      <c r="I149" s="37"/>
      <c r="J149" s="38"/>
    </row>
    <row r="150">
      <c r="A150" s="29" t="s">
        <v>29</v>
      </c>
      <c r="B150" s="29">
        <v>35</v>
      </c>
      <c r="C150" s="30" t="s">
        <v>242</v>
      </c>
      <c r="D150" s="29" t="s">
        <v>31</v>
      </c>
      <c r="E150" s="31" t="s">
        <v>243</v>
      </c>
      <c r="F150" s="32" t="s">
        <v>215</v>
      </c>
      <c r="G150" s="33">
        <v>2645.3099999999999</v>
      </c>
      <c r="H150" s="34">
        <v>0</v>
      </c>
      <c r="I150" s="34">
        <f>ROUND(G150*H150,P4)</f>
        <v>0</v>
      </c>
      <c r="J150" s="29"/>
      <c r="O150" s="35">
        <f>I150*0.21</f>
        <v>0</v>
      </c>
      <c r="P150">
        <v>3</v>
      </c>
    </row>
    <row r="151">
      <c r="A151" s="29" t="s">
        <v>34</v>
      </c>
      <c r="B151" s="36"/>
      <c r="C151" s="37"/>
      <c r="D151" s="37"/>
      <c r="E151" s="44" t="s">
        <v>31</v>
      </c>
      <c r="F151" s="37"/>
      <c r="G151" s="37"/>
      <c r="H151" s="37"/>
      <c r="I151" s="37"/>
      <c r="J151" s="38"/>
    </row>
    <row r="152" ht="105">
      <c r="A152" s="29" t="s">
        <v>36</v>
      </c>
      <c r="B152" s="36"/>
      <c r="C152" s="37"/>
      <c r="D152" s="37"/>
      <c r="E152" s="39" t="s">
        <v>1432</v>
      </c>
      <c r="F152" s="37"/>
      <c r="G152" s="37"/>
      <c r="H152" s="37"/>
      <c r="I152" s="37"/>
      <c r="J152" s="38"/>
    </row>
    <row r="153" ht="165">
      <c r="A153" s="29" t="s">
        <v>38</v>
      </c>
      <c r="B153" s="36"/>
      <c r="C153" s="37"/>
      <c r="D153" s="37"/>
      <c r="E153" s="31" t="s">
        <v>241</v>
      </c>
      <c r="F153" s="37"/>
      <c r="G153" s="37"/>
      <c r="H153" s="37"/>
      <c r="I153" s="37"/>
      <c r="J153" s="38"/>
    </row>
    <row r="154">
      <c r="A154" s="29" t="s">
        <v>29</v>
      </c>
      <c r="B154" s="29">
        <v>36</v>
      </c>
      <c r="C154" s="30" t="s">
        <v>248</v>
      </c>
      <c r="D154" s="29" t="s">
        <v>31</v>
      </c>
      <c r="E154" s="31" t="s">
        <v>249</v>
      </c>
      <c r="F154" s="32" t="s">
        <v>215</v>
      </c>
      <c r="G154" s="33">
        <v>2352.0599999999999</v>
      </c>
      <c r="H154" s="34">
        <v>0</v>
      </c>
      <c r="I154" s="34">
        <f>ROUND(G154*H154,P4)</f>
        <v>0</v>
      </c>
      <c r="J154" s="29"/>
      <c r="O154" s="35">
        <f>I154*0.21</f>
        <v>0</v>
      </c>
      <c r="P154">
        <v>3</v>
      </c>
    </row>
    <row r="155">
      <c r="A155" s="29" t="s">
        <v>34</v>
      </c>
      <c r="B155" s="36"/>
      <c r="C155" s="37"/>
      <c r="D155" s="37"/>
      <c r="E155" s="44" t="s">
        <v>31</v>
      </c>
      <c r="F155" s="37"/>
      <c r="G155" s="37"/>
      <c r="H155" s="37"/>
      <c r="I155" s="37"/>
      <c r="J155" s="38"/>
    </row>
    <row r="156" ht="105">
      <c r="A156" s="29" t="s">
        <v>36</v>
      </c>
      <c r="B156" s="36"/>
      <c r="C156" s="37"/>
      <c r="D156" s="37"/>
      <c r="E156" s="39" t="s">
        <v>1433</v>
      </c>
      <c r="F156" s="37"/>
      <c r="G156" s="37"/>
      <c r="H156" s="37"/>
      <c r="I156" s="37"/>
      <c r="J156" s="38"/>
    </row>
    <row r="157" ht="165">
      <c r="A157" s="29" t="s">
        <v>38</v>
      </c>
      <c r="B157" s="36"/>
      <c r="C157" s="37"/>
      <c r="D157" s="37"/>
      <c r="E157" s="31" t="s">
        <v>241</v>
      </c>
      <c r="F157" s="37"/>
      <c r="G157" s="37"/>
      <c r="H157" s="37"/>
      <c r="I157" s="37"/>
      <c r="J157" s="38"/>
    </row>
    <row r="158">
      <c r="A158" s="29" t="s">
        <v>29</v>
      </c>
      <c r="B158" s="29">
        <v>37</v>
      </c>
      <c r="C158" s="30" t="s">
        <v>1434</v>
      </c>
      <c r="D158" s="29" t="s">
        <v>31</v>
      </c>
      <c r="E158" s="31" t="s">
        <v>1435</v>
      </c>
      <c r="F158" s="32" t="s">
        <v>215</v>
      </c>
      <c r="G158" s="33">
        <v>25</v>
      </c>
      <c r="H158" s="34">
        <v>0</v>
      </c>
      <c r="I158" s="34">
        <f>ROUND(G158*H158,P4)</f>
        <v>0</v>
      </c>
      <c r="J158" s="29"/>
      <c r="O158" s="35">
        <f>I158*0.21</f>
        <v>0</v>
      </c>
      <c r="P158">
        <v>3</v>
      </c>
    </row>
    <row r="159">
      <c r="A159" s="29" t="s">
        <v>34</v>
      </c>
      <c r="B159" s="36"/>
      <c r="C159" s="37"/>
      <c r="D159" s="37"/>
      <c r="E159" s="44" t="s">
        <v>31</v>
      </c>
      <c r="F159" s="37"/>
      <c r="G159" s="37"/>
      <c r="H159" s="37"/>
      <c r="I159" s="37"/>
      <c r="J159" s="38"/>
    </row>
    <row r="160" ht="75">
      <c r="A160" s="29" t="s">
        <v>36</v>
      </c>
      <c r="B160" s="36"/>
      <c r="C160" s="37"/>
      <c r="D160" s="37"/>
      <c r="E160" s="39" t="s">
        <v>1436</v>
      </c>
      <c r="F160" s="37"/>
      <c r="G160" s="37"/>
      <c r="H160" s="37"/>
      <c r="I160" s="37"/>
      <c r="J160" s="38"/>
    </row>
    <row r="161" ht="195">
      <c r="A161" s="29" t="s">
        <v>38</v>
      </c>
      <c r="B161" s="36"/>
      <c r="C161" s="37"/>
      <c r="D161" s="37"/>
      <c r="E161" s="31" t="s">
        <v>254</v>
      </c>
      <c r="F161" s="37"/>
      <c r="G161" s="37"/>
      <c r="H161" s="37"/>
      <c r="I161" s="37"/>
      <c r="J161" s="38"/>
    </row>
    <row r="162">
      <c r="A162" s="23" t="s">
        <v>26</v>
      </c>
      <c r="B162" s="24"/>
      <c r="C162" s="25" t="s">
        <v>262</v>
      </c>
      <c r="D162" s="26"/>
      <c r="E162" s="23" t="s">
        <v>263</v>
      </c>
      <c r="F162" s="26"/>
      <c r="G162" s="26"/>
      <c r="H162" s="26"/>
      <c r="I162" s="27">
        <f>SUMIFS(I163:I174,A163:A174,"P")</f>
        <v>0</v>
      </c>
      <c r="J162" s="28"/>
    </row>
    <row r="163">
      <c r="A163" s="29" t="s">
        <v>29</v>
      </c>
      <c r="B163" s="29">
        <v>38</v>
      </c>
      <c r="C163" s="30" t="s">
        <v>980</v>
      </c>
      <c r="D163" s="29" t="s">
        <v>31</v>
      </c>
      <c r="E163" s="31" t="s">
        <v>981</v>
      </c>
      <c r="F163" s="32" t="s">
        <v>191</v>
      </c>
      <c r="G163" s="33">
        <v>15.5</v>
      </c>
      <c r="H163" s="34">
        <v>0</v>
      </c>
      <c r="I163" s="34">
        <f>ROUND(G163*H163,P4)</f>
        <v>0</v>
      </c>
      <c r="J163" s="29"/>
      <c r="O163" s="35">
        <f>I163*0.21</f>
        <v>0</v>
      </c>
      <c r="P163">
        <v>3</v>
      </c>
    </row>
    <row r="164">
      <c r="A164" s="29" t="s">
        <v>34</v>
      </c>
      <c r="B164" s="36"/>
      <c r="C164" s="37"/>
      <c r="D164" s="37"/>
      <c r="E164" s="44" t="s">
        <v>31</v>
      </c>
      <c r="F164" s="37"/>
      <c r="G164" s="37"/>
      <c r="H164" s="37"/>
      <c r="I164" s="37"/>
      <c r="J164" s="38"/>
    </row>
    <row r="165" ht="75">
      <c r="A165" s="29" t="s">
        <v>36</v>
      </c>
      <c r="B165" s="36"/>
      <c r="C165" s="37"/>
      <c r="D165" s="37"/>
      <c r="E165" s="39" t="s">
        <v>1437</v>
      </c>
      <c r="F165" s="37"/>
      <c r="G165" s="37"/>
      <c r="H165" s="37"/>
      <c r="I165" s="37"/>
      <c r="J165" s="38"/>
    </row>
    <row r="166" ht="330">
      <c r="A166" s="29" t="s">
        <v>38</v>
      </c>
      <c r="B166" s="36"/>
      <c r="C166" s="37"/>
      <c r="D166" s="37"/>
      <c r="E166" s="31" t="s">
        <v>1438</v>
      </c>
      <c r="F166" s="37"/>
      <c r="G166" s="37"/>
      <c r="H166" s="37"/>
      <c r="I166" s="37"/>
      <c r="J166" s="38"/>
    </row>
    <row r="167">
      <c r="A167" s="29" t="s">
        <v>29</v>
      </c>
      <c r="B167" s="29">
        <v>39</v>
      </c>
      <c r="C167" s="30" t="s">
        <v>695</v>
      </c>
      <c r="D167" s="29" t="s">
        <v>31</v>
      </c>
      <c r="E167" s="31" t="s">
        <v>696</v>
      </c>
      <c r="F167" s="32" t="s">
        <v>191</v>
      </c>
      <c r="G167" s="33">
        <v>192</v>
      </c>
      <c r="H167" s="34">
        <v>0</v>
      </c>
      <c r="I167" s="34">
        <f>ROUND(G167*H167,P4)</f>
        <v>0</v>
      </c>
      <c r="J167" s="29"/>
      <c r="O167" s="35">
        <f>I167*0.21</f>
        <v>0</v>
      </c>
      <c r="P167">
        <v>3</v>
      </c>
    </row>
    <row r="168">
      <c r="A168" s="29" t="s">
        <v>34</v>
      </c>
      <c r="B168" s="36"/>
      <c r="C168" s="37"/>
      <c r="D168" s="37"/>
      <c r="E168" s="44" t="s">
        <v>31</v>
      </c>
      <c r="F168" s="37"/>
      <c r="G168" s="37"/>
      <c r="H168" s="37"/>
      <c r="I168" s="37"/>
      <c r="J168" s="38"/>
    </row>
    <row r="169" ht="60">
      <c r="A169" s="29" t="s">
        <v>36</v>
      </c>
      <c r="B169" s="36"/>
      <c r="C169" s="37"/>
      <c r="D169" s="37"/>
      <c r="E169" s="39" t="s">
        <v>1439</v>
      </c>
      <c r="F169" s="37"/>
      <c r="G169" s="37"/>
      <c r="H169" s="37"/>
      <c r="I169" s="37"/>
      <c r="J169" s="38"/>
    </row>
    <row r="170" ht="315">
      <c r="A170" s="29" t="s">
        <v>38</v>
      </c>
      <c r="B170" s="36"/>
      <c r="C170" s="37"/>
      <c r="D170" s="37"/>
      <c r="E170" s="31" t="s">
        <v>267</v>
      </c>
      <c r="F170" s="37"/>
      <c r="G170" s="37"/>
      <c r="H170" s="37"/>
      <c r="I170" s="37"/>
      <c r="J170" s="38"/>
    </row>
    <row r="171">
      <c r="A171" s="29" t="s">
        <v>29</v>
      </c>
      <c r="B171" s="29">
        <v>40</v>
      </c>
      <c r="C171" s="30" t="s">
        <v>272</v>
      </c>
      <c r="D171" s="29" t="s">
        <v>31</v>
      </c>
      <c r="E171" s="31" t="s">
        <v>273</v>
      </c>
      <c r="F171" s="32" t="s">
        <v>48</v>
      </c>
      <c r="G171" s="33">
        <v>5</v>
      </c>
      <c r="H171" s="34">
        <v>0</v>
      </c>
      <c r="I171" s="34">
        <f>ROUND(G171*H171,P4)</f>
        <v>0</v>
      </c>
      <c r="J171" s="29"/>
      <c r="O171" s="35">
        <f>I171*0.21</f>
        <v>0</v>
      </c>
      <c r="P171">
        <v>3</v>
      </c>
    </row>
    <row r="172">
      <c r="A172" s="29" t="s">
        <v>34</v>
      </c>
      <c r="B172" s="36"/>
      <c r="C172" s="37"/>
      <c r="D172" s="37"/>
      <c r="E172" s="44" t="s">
        <v>31</v>
      </c>
      <c r="F172" s="37"/>
      <c r="G172" s="37"/>
      <c r="H172" s="37"/>
      <c r="I172" s="37"/>
      <c r="J172" s="38"/>
    </row>
    <row r="173" ht="60">
      <c r="A173" s="29" t="s">
        <v>36</v>
      </c>
      <c r="B173" s="36"/>
      <c r="C173" s="37"/>
      <c r="D173" s="37"/>
      <c r="E173" s="39" t="s">
        <v>1440</v>
      </c>
      <c r="F173" s="37"/>
      <c r="G173" s="37"/>
      <c r="H173" s="37"/>
      <c r="I173" s="37"/>
      <c r="J173" s="38"/>
    </row>
    <row r="174" ht="90">
      <c r="A174" s="29" t="s">
        <v>38</v>
      </c>
      <c r="B174" s="36"/>
      <c r="C174" s="37"/>
      <c r="D174" s="37"/>
      <c r="E174" s="31" t="s">
        <v>275</v>
      </c>
      <c r="F174" s="37"/>
      <c r="G174" s="37"/>
      <c r="H174" s="37"/>
      <c r="I174" s="37"/>
      <c r="J174" s="38"/>
    </row>
    <row r="175">
      <c r="A175" s="23" t="s">
        <v>26</v>
      </c>
      <c r="B175" s="24"/>
      <c r="C175" s="25" t="s">
        <v>283</v>
      </c>
      <c r="D175" s="26"/>
      <c r="E175" s="23" t="s">
        <v>284</v>
      </c>
      <c r="F175" s="26"/>
      <c r="G175" s="26"/>
      <c r="H175" s="26"/>
      <c r="I175" s="27">
        <f>SUMIFS(I176:I211,A176:A211,"P")</f>
        <v>0</v>
      </c>
      <c r="J175" s="28"/>
    </row>
    <row r="176" ht="30">
      <c r="A176" s="29" t="s">
        <v>29</v>
      </c>
      <c r="B176" s="29">
        <v>41</v>
      </c>
      <c r="C176" s="30" t="s">
        <v>1441</v>
      </c>
      <c r="D176" s="29" t="s">
        <v>31</v>
      </c>
      <c r="E176" s="31" t="s">
        <v>1442</v>
      </c>
      <c r="F176" s="32" t="s">
        <v>191</v>
      </c>
      <c r="G176" s="33">
        <v>200</v>
      </c>
      <c r="H176" s="34">
        <v>0</v>
      </c>
      <c r="I176" s="34">
        <f>ROUND(G176*H176,P4)</f>
        <v>0</v>
      </c>
      <c r="J176" s="29"/>
      <c r="O176" s="35">
        <f>I176*0.21</f>
        <v>0</v>
      </c>
      <c r="P176">
        <v>3</v>
      </c>
    </row>
    <row r="177">
      <c r="A177" s="29" t="s">
        <v>34</v>
      </c>
      <c r="B177" s="36"/>
      <c r="C177" s="37"/>
      <c r="D177" s="37"/>
      <c r="E177" s="44" t="s">
        <v>31</v>
      </c>
      <c r="F177" s="37"/>
      <c r="G177" s="37"/>
      <c r="H177" s="37"/>
      <c r="I177" s="37"/>
      <c r="J177" s="38"/>
    </row>
    <row r="178" ht="60">
      <c r="A178" s="29" t="s">
        <v>36</v>
      </c>
      <c r="B178" s="36"/>
      <c r="C178" s="37"/>
      <c r="D178" s="37"/>
      <c r="E178" s="39" t="s">
        <v>1443</v>
      </c>
      <c r="F178" s="37"/>
      <c r="G178" s="37"/>
      <c r="H178" s="37"/>
      <c r="I178" s="37"/>
      <c r="J178" s="38"/>
    </row>
    <row r="179" ht="165">
      <c r="A179" s="29" t="s">
        <v>38</v>
      </c>
      <c r="B179" s="36"/>
      <c r="C179" s="37"/>
      <c r="D179" s="37"/>
      <c r="E179" s="31" t="s">
        <v>1444</v>
      </c>
      <c r="F179" s="37"/>
      <c r="G179" s="37"/>
      <c r="H179" s="37"/>
      <c r="I179" s="37"/>
      <c r="J179" s="38"/>
    </row>
    <row r="180" ht="30">
      <c r="A180" s="29" t="s">
        <v>29</v>
      </c>
      <c r="B180" s="29">
        <v>42</v>
      </c>
      <c r="C180" s="30" t="s">
        <v>285</v>
      </c>
      <c r="D180" s="29" t="s">
        <v>31</v>
      </c>
      <c r="E180" s="31" t="s">
        <v>286</v>
      </c>
      <c r="F180" s="32" t="s">
        <v>215</v>
      </c>
      <c r="G180" s="33">
        <v>40.5</v>
      </c>
      <c r="H180" s="34">
        <v>0</v>
      </c>
      <c r="I180" s="34">
        <f>ROUND(G180*H180,P4)</f>
        <v>0</v>
      </c>
      <c r="J180" s="29"/>
      <c r="O180" s="35">
        <f>I180*0.21</f>
        <v>0</v>
      </c>
      <c r="P180">
        <v>3</v>
      </c>
    </row>
    <row r="181">
      <c r="A181" s="29" t="s">
        <v>34</v>
      </c>
      <c r="B181" s="36"/>
      <c r="C181" s="37"/>
      <c r="D181" s="37"/>
      <c r="E181" s="44" t="s">
        <v>31</v>
      </c>
      <c r="F181" s="37"/>
      <c r="G181" s="37"/>
      <c r="H181" s="37"/>
      <c r="I181" s="37"/>
      <c r="J181" s="38"/>
    </row>
    <row r="182" ht="90">
      <c r="A182" s="29" t="s">
        <v>36</v>
      </c>
      <c r="B182" s="36"/>
      <c r="C182" s="37"/>
      <c r="D182" s="37"/>
      <c r="E182" s="39" t="s">
        <v>1445</v>
      </c>
      <c r="F182" s="37"/>
      <c r="G182" s="37"/>
      <c r="H182" s="37"/>
      <c r="I182" s="37"/>
      <c r="J182" s="38"/>
    </row>
    <row r="183" ht="30">
      <c r="A183" s="29" t="s">
        <v>38</v>
      </c>
      <c r="B183" s="36"/>
      <c r="C183" s="37"/>
      <c r="D183" s="37"/>
      <c r="E183" s="31" t="s">
        <v>288</v>
      </c>
      <c r="F183" s="37"/>
      <c r="G183" s="37"/>
      <c r="H183" s="37"/>
      <c r="I183" s="37"/>
      <c r="J183" s="38"/>
    </row>
    <row r="184" ht="30">
      <c r="A184" s="29" t="s">
        <v>29</v>
      </c>
      <c r="B184" s="29">
        <v>43</v>
      </c>
      <c r="C184" s="30" t="s">
        <v>289</v>
      </c>
      <c r="D184" s="29" t="s">
        <v>31</v>
      </c>
      <c r="E184" s="31" t="s">
        <v>290</v>
      </c>
      <c r="F184" s="32" t="s">
        <v>191</v>
      </c>
      <c r="G184" s="33">
        <v>162</v>
      </c>
      <c r="H184" s="34">
        <v>0</v>
      </c>
      <c r="I184" s="34">
        <f>ROUND(G184*H184,P4)</f>
        <v>0</v>
      </c>
      <c r="J184" s="29"/>
      <c r="O184" s="35">
        <f>I184*0.21</f>
        <v>0</v>
      </c>
      <c r="P184">
        <v>3</v>
      </c>
    </row>
    <row r="185">
      <c r="A185" s="29" t="s">
        <v>34</v>
      </c>
      <c r="B185" s="36"/>
      <c r="C185" s="37"/>
      <c r="D185" s="37"/>
      <c r="E185" s="44" t="s">
        <v>31</v>
      </c>
      <c r="F185" s="37"/>
      <c r="G185" s="37"/>
      <c r="H185" s="37"/>
      <c r="I185" s="37"/>
      <c r="J185" s="38"/>
    </row>
    <row r="186" ht="75">
      <c r="A186" s="29" t="s">
        <v>36</v>
      </c>
      <c r="B186" s="36"/>
      <c r="C186" s="37"/>
      <c r="D186" s="37"/>
      <c r="E186" s="39" t="s">
        <v>1446</v>
      </c>
      <c r="F186" s="37"/>
      <c r="G186" s="37"/>
      <c r="H186" s="37"/>
      <c r="I186" s="37"/>
      <c r="J186" s="38"/>
    </row>
    <row r="187" ht="60">
      <c r="A187" s="29" t="s">
        <v>38</v>
      </c>
      <c r="B187" s="36"/>
      <c r="C187" s="37"/>
      <c r="D187" s="37"/>
      <c r="E187" s="31" t="s">
        <v>292</v>
      </c>
      <c r="F187" s="37"/>
      <c r="G187" s="37"/>
      <c r="H187" s="37"/>
      <c r="I187" s="37"/>
      <c r="J187" s="38"/>
    </row>
    <row r="188">
      <c r="A188" s="29" t="s">
        <v>29</v>
      </c>
      <c r="B188" s="29">
        <v>44</v>
      </c>
      <c r="C188" s="30" t="s">
        <v>1447</v>
      </c>
      <c r="D188" s="29" t="s">
        <v>31</v>
      </c>
      <c r="E188" s="31" t="s">
        <v>1448</v>
      </c>
      <c r="F188" s="32" t="s">
        <v>191</v>
      </c>
      <c r="G188" s="33">
        <v>48</v>
      </c>
      <c r="H188" s="34">
        <v>0</v>
      </c>
      <c r="I188" s="34">
        <f>ROUND(G188*H188,P4)</f>
        <v>0</v>
      </c>
      <c r="J188" s="29"/>
      <c r="O188" s="35">
        <f>I188*0.21</f>
        <v>0</v>
      </c>
      <c r="P188">
        <v>3</v>
      </c>
    </row>
    <row r="189">
      <c r="A189" s="29" t="s">
        <v>34</v>
      </c>
      <c r="B189" s="36"/>
      <c r="C189" s="37"/>
      <c r="D189" s="37"/>
      <c r="E189" s="44" t="s">
        <v>31</v>
      </c>
      <c r="F189" s="37"/>
      <c r="G189" s="37"/>
      <c r="H189" s="37"/>
      <c r="I189" s="37"/>
      <c r="J189" s="38"/>
    </row>
    <row r="190" ht="75">
      <c r="A190" s="29" t="s">
        <v>36</v>
      </c>
      <c r="B190" s="36"/>
      <c r="C190" s="37"/>
      <c r="D190" s="37"/>
      <c r="E190" s="39" t="s">
        <v>1449</v>
      </c>
      <c r="F190" s="37"/>
      <c r="G190" s="37"/>
      <c r="H190" s="37"/>
      <c r="I190" s="37"/>
      <c r="J190" s="38"/>
    </row>
    <row r="191" ht="60">
      <c r="A191" s="29" t="s">
        <v>38</v>
      </c>
      <c r="B191" s="36"/>
      <c r="C191" s="37"/>
      <c r="D191" s="37"/>
      <c r="E191" s="31" t="s">
        <v>292</v>
      </c>
      <c r="F191" s="37"/>
      <c r="G191" s="37"/>
      <c r="H191" s="37"/>
      <c r="I191" s="37"/>
      <c r="J191" s="38"/>
    </row>
    <row r="192">
      <c r="A192" s="29" t="s">
        <v>29</v>
      </c>
      <c r="B192" s="29">
        <v>45</v>
      </c>
      <c r="C192" s="30" t="s">
        <v>293</v>
      </c>
      <c r="D192" s="29" t="s">
        <v>31</v>
      </c>
      <c r="E192" s="31" t="s">
        <v>294</v>
      </c>
      <c r="F192" s="32" t="s">
        <v>191</v>
      </c>
      <c r="G192" s="33">
        <v>45.380000000000003</v>
      </c>
      <c r="H192" s="34">
        <v>0</v>
      </c>
      <c r="I192" s="34">
        <f>ROUND(G192*H192,P4)</f>
        <v>0</v>
      </c>
      <c r="J192" s="29"/>
      <c r="O192" s="35">
        <f>I192*0.21</f>
        <v>0</v>
      </c>
      <c r="P192">
        <v>3</v>
      </c>
    </row>
    <row r="193">
      <c r="A193" s="29" t="s">
        <v>34</v>
      </c>
      <c r="B193" s="36"/>
      <c r="C193" s="37"/>
      <c r="D193" s="37"/>
      <c r="E193" s="44" t="s">
        <v>31</v>
      </c>
      <c r="F193" s="37"/>
      <c r="G193" s="37"/>
      <c r="H193" s="37"/>
      <c r="I193" s="37"/>
      <c r="J193" s="38"/>
    </row>
    <row r="194" ht="75">
      <c r="A194" s="29" t="s">
        <v>36</v>
      </c>
      <c r="B194" s="36"/>
      <c r="C194" s="37"/>
      <c r="D194" s="37"/>
      <c r="E194" s="39" t="s">
        <v>1388</v>
      </c>
      <c r="F194" s="37"/>
      <c r="G194" s="37"/>
      <c r="H194" s="37"/>
      <c r="I194" s="37"/>
      <c r="J194" s="38"/>
    </row>
    <row r="195" ht="30">
      <c r="A195" s="29" t="s">
        <v>38</v>
      </c>
      <c r="B195" s="36"/>
      <c r="C195" s="37"/>
      <c r="D195" s="37"/>
      <c r="E195" s="31" t="s">
        <v>295</v>
      </c>
      <c r="F195" s="37"/>
      <c r="G195" s="37"/>
      <c r="H195" s="37"/>
      <c r="I195" s="37"/>
      <c r="J195" s="38"/>
    </row>
    <row r="196">
      <c r="A196" s="29" t="s">
        <v>29</v>
      </c>
      <c r="B196" s="29">
        <v>46</v>
      </c>
      <c r="C196" s="30" t="s">
        <v>296</v>
      </c>
      <c r="D196" s="29" t="s">
        <v>31</v>
      </c>
      <c r="E196" s="31" t="s">
        <v>297</v>
      </c>
      <c r="F196" s="32" t="s">
        <v>110</v>
      </c>
      <c r="G196" s="33">
        <v>0.017999999999999999</v>
      </c>
      <c r="H196" s="34">
        <v>0</v>
      </c>
      <c r="I196" s="34">
        <f>ROUND(G196*H196,P4)</f>
        <v>0</v>
      </c>
      <c r="J196" s="29"/>
      <c r="O196" s="35">
        <f>I196*0.21</f>
        <v>0</v>
      </c>
      <c r="P196">
        <v>3</v>
      </c>
    </row>
    <row r="197">
      <c r="A197" s="29" t="s">
        <v>34</v>
      </c>
      <c r="B197" s="36"/>
      <c r="C197" s="37"/>
      <c r="D197" s="37"/>
      <c r="E197" s="44" t="s">
        <v>31</v>
      </c>
      <c r="F197" s="37"/>
      <c r="G197" s="37"/>
      <c r="H197" s="37"/>
      <c r="I197" s="37"/>
      <c r="J197" s="38"/>
    </row>
    <row r="198" ht="90">
      <c r="A198" s="29" t="s">
        <v>36</v>
      </c>
      <c r="B198" s="36"/>
      <c r="C198" s="37"/>
      <c r="D198" s="37"/>
      <c r="E198" s="39" t="s">
        <v>1450</v>
      </c>
      <c r="F198" s="37"/>
      <c r="G198" s="37"/>
      <c r="H198" s="37"/>
      <c r="I198" s="37"/>
      <c r="J198" s="38"/>
    </row>
    <row r="199" ht="90">
      <c r="A199" s="29" t="s">
        <v>38</v>
      </c>
      <c r="B199" s="36"/>
      <c r="C199" s="37"/>
      <c r="D199" s="37"/>
      <c r="E199" s="31" t="s">
        <v>299</v>
      </c>
      <c r="F199" s="37"/>
      <c r="G199" s="37"/>
      <c r="H199" s="37"/>
      <c r="I199" s="37"/>
      <c r="J199" s="38"/>
    </row>
    <row r="200">
      <c r="A200" s="29" t="s">
        <v>29</v>
      </c>
      <c r="B200" s="29">
        <v>47</v>
      </c>
      <c r="C200" s="30" t="s">
        <v>1451</v>
      </c>
      <c r="D200" s="29" t="s">
        <v>31</v>
      </c>
      <c r="E200" s="31" t="s">
        <v>1452</v>
      </c>
      <c r="F200" s="32" t="s">
        <v>48</v>
      </c>
      <c r="G200" s="33">
        <v>1</v>
      </c>
      <c r="H200" s="34">
        <v>0</v>
      </c>
      <c r="I200" s="34">
        <f>ROUND(G200*H200,P4)</f>
        <v>0</v>
      </c>
      <c r="J200" s="29"/>
      <c r="O200" s="35">
        <f>I200*0.21</f>
        <v>0</v>
      </c>
      <c r="P200">
        <v>3</v>
      </c>
    </row>
    <row r="201">
      <c r="A201" s="29" t="s">
        <v>34</v>
      </c>
      <c r="B201" s="36"/>
      <c r="C201" s="37"/>
      <c r="D201" s="37"/>
      <c r="E201" s="44" t="s">
        <v>31</v>
      </c>
      <c r="F201" s="37"/>
      <c r="G201" s="37"/>
      <c r="H201" s="37"/>
      <c r="I201" s="37"/>
      <c r="J201" s="38"/>
    </row>
    <row r="202" ht="75">
      <c r="A202" s="29" t="s">
        <v>36</v>
      </c>
      <c r="B202" s="36"/>
      <c r="C202" s="37"/>
      <c r="D202" s="37"/>
      <c r="E202" s="39" t="s">
        <v>1453</v>
      </c>
      <c r="F202" s="37"/>
      <c r="G202" s="37"/>
      <c r="H202" s="37"/>
      <c r="I202" s="37"/>
      <c r="J202" s="38"/>
    </row>
    <row r="203" ht="45">
      <c r="A203" s="29" t="s">
        <v>38</v>
      </c>
      <c r="B203" s="36"/>
      <c r="C203" s="37"/>
      <c r="D203" s="37"/>
      <c r="E203" s="31" t="s">
        <v>1023</v>
      </c>
      <c r="F203" s="37"/>
      <c r="G203" s="37"/>
      <c r="H203" s="37"/>
      <c r="I203" s="37"/>
      <c r="J203" s="38"/>
    </row>
    <row r="204">
      <c r="A204" s="29" t="s">
        <v>29</v>
      </c>
      <c r="B204" s="29">
        <v>48</v>
      </c>
      <c r="C204" s="30" t="s">
        <v>1377</v>
      </c>
      <c r="D204" s="29" t="s">
        <v>31</v>
      </c>
      <c r="E204" s="31" t="s">
        <v>1378</v>
      </c>
      <c r="F204" s="32" t="s">
        <v>110</v>
      </c>
      <c r="G204" s="33">
        <v>140</v>
      </c>
      <c r="H204" s="34">
        <v>0</v>
      </c>
      <c r="I204" s="34">
        <f>ROUND(G204*H204,P4)</f>
        <v>0</v>
      </c>
      <c r="J204" s="29"/>
      <c r="O204" s="35">
        <f>I204*0.21</f>
        <v>0</v>
      </c>
      <c r="P204">
        <v>3</v>
      </c>
    </row>
    <row r="205">
      <c r="A205" s="29" t="s">
        <v>34</v>
      </c>
      <c r="B205" s="36"/>
      <c r="C205" s="37"/>
      <c r="D205" s="37"/>
      <c r="E205" s="44" t="s">
        <v>31</v>
      </c>
      <c r="F205" s="37"/>
      <c r="G205" s="37"/>
      <c r="H205" s="37"/>
      <c r="I205" s="37"/>
      <c r="J205" s="38"/>
    </row>
    <row r="206" ht="210">
      <c r="A206" s="29" t="s">
        <v>36</v>
      </c>
      <c r="B206" s="36"/>
      <c r="C206" s="37"/>
      <c r="D206" s="37"/>
      <c r="E206" s="39" t="s">
        <v>1454</v>
      </c>
      <c r="F206" s="37"/>
      <c r="G206" s="37"/>
      <c r="H206" s="37"/>
      <c r="I206" s="37"/>
      <c r="J206" s="38"/>
    </row>
    <row r="207" ht="150">
      <c r="A207" s="29" t="s">
        <v>38</v>
      </c>
      <c r="B207" s="36"/>
      <c r="C207" s="37"/>
      <c r="D207" s="37"/>
      <c r="E207" s="31" t="s">
        <v>658</v>
      </c>
      <c r="F207" s="37"/>
      <c r="G207" s="37"/>
      <c r="H207" s="37"/>
      <c r="I207" s="37"/>
      <c r="J207" s="38"/>
    </row>
    <row r="208">
      <c r="A208" s="29" t="s">
        <v>29</v>
      </c>
      <c r="B208" s="29">
        <v>49</v>
      </c>
      <c r="C208" s="30" t="s">
        <v>1380</v>
      </c>
      <c r="D208" s="29" t="s">
        <v>31</v>
      </c>
      <c r="E208" s="31" t="s">
        <v>1381</v>
      </c>
      <c r="F208" s="32" t="s">
        <v>110</v>
      </c>
      <c r="G208" s="33">
        <v>140</v>
      </c>
      <c r="H208" s="34">
        <v>0</v>
      </c>
      <c r="I208" s="34">
        <f>ROUND(G208*H208,P4)</f>
        <v>0</v>
      </c>
      <c r="J208" s="29"/>
      <c r="O208" s="35">
        <f>I208*0.21</f>
        <v>0</v>
      </c>
      <c r="P208">
        <v>3</v>
      </c>
    </row>
    <row r="209">
      <c r="A209" s="29" t="s">
        <v>34</v>
      </c>
      <c r="B209" s="36"/>
      <c r="C209" s="37"/>
      <c r="D209" s="37"/>
      <c r="E209" s="44" t="s">
        <v>31</v>
      </c>
      <c r="F209" s="37"/>
      <c r="G209" s="37"/>
      <c r="H209" s="37"/>
      <c r="I209" s="37"/>
      <c r="J209" s="38"/>
    </row>
    <row r="210" ht="210">
      <c r="A210" s="29" t="s">
        <v>36</v>
      </c>
      <c r="B210" s="36"/>
      <c r="C210" s="37"/>
      <c r="D210" s="37"/>
      <c r="E210" s="39" t="s">
        <v>1455</v>
      </c>
      <c r="F210" s="37"/>
      <c r="G210" s="37"/>
      <c r="H210" s="37"/>
      <c r="I210" s="37"/>
      <c r="J210" s="38"/>
    </row>
    <row r="211" ht="150">
      <c r="A211" s="29" t="s">
        <v>38</v>
      </c>
      <c r="B211" s="40"/>
      <c r="C211" s="41"/>
      <c r="D211" s="41"/>
      <c r="E211" s="31" t="s">
        <v>658</v>
      </c>
      <c r="F211" s="41"/>
      <c r="G211" s="41"/>
      <c r="H211" s="41"/>
      <c r="I211" s="41"/>
      <c r="J211" s="43"/>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4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130</v>
      </c>
      <c r="I3" s="16">
        <f>SUMIFS(I10:I91,A10:A91,"SD")</f>
        <v>0</v>
      </c>
      <c r="J3" s="9"/>
      <c r="O3">
        <v>0</v>
      </c>
      <c r="P3">
        <v>2</v>
      </c>
    </row>
    <row r="4">
      <c r="A4" s="10" t="s">
        <v>8</v>
      </c>
      <c r="B4" s="11" t="s">
        <v>9</v>
      </c>
      <c r="C4" s="12" t="s">
        <v>473</v>
      </c>
      <c r="D4" s="13"/>
      <c r="E4" s="14" t="s">
        <v>474</v>
      </c>
      <c r="F4" s="7"/>
      <c r="G4" s="7"/>
      <c r="H4" s="7"/>
      <c r="I4" s="7"/>
      <c r="J4" s="9"/>
      <c r="O4">
        <v>0.14999999999999999</v>
      </c>
      <c r="P4">
        <v>2</v>
      </c>
    </row>
    <row r="5">
      <c r="A5" s="10" t="s">
        <v>12</v>
      </c>
      <c r="B5" s="11" t="s">
        <v>9</v>
      </c>
      <c r="C5" s="12" t="s">
        <v>1291</v>
      </c>
      <c r="D5" s="13"/>
      <c r="E5" s="14" t="s">
        <v>1292</v>
      </c>
      <c r="F5" s="7"/>
      <c r="G5" s="7"/>
      <c r="H5" s="7"/>
      <c r="I5" s="7"/>
      <c r="J5" s="9"/>
      <c r="O5">
        <v>0.20999999999999999</v>
      </c>
    </row>
    <row r="6">
      <c r="A6" s="10" t="s">
        <v>477</v>
      </c>
      <c r="B6" s="11" t="s">
        <v>13</v>
      </c>
      <c r="C6" s="12" t="s">
        <v>130</v>
      </c>
      <c r="D6" s="13"/>
      <c r="E6" s="14" t="s">
        <v>131</v>
      </c>
      <c r="F6" s="7"/>
      <c r="G6" s="7"/>
      <c r="H6" s="7"/>
      <c r="I6" s="7"/>
      <c r="J6" s="9"/>
    </row>
    <row r="7">
      <c r="A7" s="17" t="s">
        <v>15</v>
      </c>
      <c r="B7" s="18" t="s">
        <v>16</v>
      </c>
      <c r="C7" s="19" t="s">
        <v>17</v>
      </c>
      <c r="D7" s="19" t="s">
        <v>18</v>
      </c>
      <c r="E7" s="19" t="s">
        <v>19</v>
      </c>
      <c r="F7" s="19" t="s">
        <v>20</v>
      </c>
      <c r="G7" s="19" t="s">
        <v>21</v>
      </c>
      <c r="H7" s="19" t="s">
        <v>22</v>
      </c>
      <c r="I7" s="19"/>
      <c r="J7" s="20" t="s">
        <v>23</v>
      </c>
    </row>
    <row r="8">
      <c r="A8" s="17"/>
      <c r="B8" s="18"/>
      <c r="C8" s="19"/>
      <c r="D8" s="19"/>
      <c r="E8" s="19"/>
      <c r="F8" s="19"/>
      <c r="G8" s="19"/>
      <c r="H8" s="19" t="s">
        <v>24</v>
      </c>
      <c r="I8" s="19" t="s">
        <v>25</v>
      </c>
      <c r="J8" s="20"/>
    </row>
    <row r="9">
      <c r="A9" s="21">
        <v>0</v>
      </c>
      <c r="B9" s="18">
        <v>1</v>
      </c>
      <c r="C9" s="22">
        <v>2</v>
      </c>
      <c r="D9" s="19">
        <v>3</v>
      </c>
      <c r="E9" s="22">
        <v>4</v>
      </c>
      <c r="F9" s="19">
        <v>5</v>
      </c>
      <c r="G9" s="19">
        <v>6</v>
      </c>
      <c r="H9" s="19">
        <v>7</v>
      </c>
      <c r="I9" s="22">
        <v>8</v>
      </c>
      <c r="J9" s="20">
        <v>9</v>
      </c>
    </row>
    <row r="10">
      <c r="A10" s="23" t="s">
        <v>26</v>
      </c>
      <c r="B10" s="24"/>
      <c r="C10" s="25" t="s">
        <v>187</v>
      </c>
      <c r="D10" s="26"/>
      <c r="E10" s="23" t="s">
        <v>188</v>
      </c>
      <c r="F10" s="26"/>
      <c r="G10" s="26"/>
      <c r="H10" s="26"/>
      <c r="I10" s="27">
        <f>SUMIFS(I11:I30,A11:A30,"P")</f>
        <v>0</v>
      </c>
      <c r="J10" s="28"/>
    </row>
    <row r="11">
      <c r="A11" s="29" t="s">
        <v>29</v>
      </c>
      <c r="B11" s="29">
        <v>1</v>
      </c>
      <c r="C11" s="30" t="s">
        <v>501</v>
      </c>
      <c r="D11" s="29" t="s">
        <v>31</v>
      </c>
      <c r="E11" s="31" t="s">
        <v>502</v>
      </c>
      <c r="F11" s="32" t="s">
        <v>110</v>
      </c>
      <c r="G11" s="33">
        <v>171.5</v>
      </c>
      <c r="H11" s="34">
        <v>0</v>
      </c>
      <c r="I11" s="34">
        <f>ROUND(G11*H11,P4)</f>
        <v>0</v>
      </c>
      <c r="J11" s="29"/>
      <c r="O11" s="35">
        <f>I11*0.21</f>
        <v>0</v>
      </c>
      <c r="P11">
        <v>3</v>
      </c>
    </row>
    <row r="12">
      <c r="A12" s="29" t="s">
        <v>34</v>
      </c>
      <c r="B12" s="36"/>
      <c r="C12" s="37"/>
      <c r="D12" s="37"/>
      <c r="E12" s="31" t="s">
        <v>197</v>
      </c>
      <c r="F12" s="37"/>
      <c r="G12" s="37"/>
      <c r="H12" s="37"/>
      <c r="I12" s="37"/>
      <c r="J12" s="38"/>
    </row>
    <row r="13" ht="105">
      <c r="A13" s="29" t="s">
        <v>36</v>
      </c>
      <c r="B13" s="36"/>
      <c r="C13" s="37"/>
      <c r="D13" s="37"/>
      <c r="E13" s="39" t="s">
        <v>1456</v>
      </c>
      <c r="F13" s="37"/>
      <c r="G13" s="37"/>
      <c r="H13" s="37"/>
      <c r="I13" s="37"/>
      <c r="J13" s="38"/>
    </row>
    <row r="14" ht="409.5">
      <c r="A14" s="29" t="s">
        <v>38</v>
      </c>
      <c r="B14" s="36"/>
      <c r="C14" s="37"/>
      <c r="D14" s="37"/>
      <c r="E14" s="31" t="s">
        <v>505</v>
      </c>
      <c r="F14" s="37"/>
      <c r="G14" s="37"/>
      <c r="H14" s="37"/>
      <c r="I14" s="37"/>
      <c r="J14" s="38"/>
    </row>
    <row r="15">
      <c r="A15" s="29" t="s">
        <v>29</v>
      </c>
      <c r="B15" s="29">
        <v>2</v>
      </c>
      <c r="C15" s="30" t="s">
        <v>509</v>
      </c>
      <c r="D15" s="29" t="s">
        <v>31</v>
      </c>
      <c r="E15" s="31" t="s">
        <v>510</v>
      </c>
      <c r="F15" s="32" t="s">
        <v>110</v>
      </c>
      <c r="G15" s="33">
        <v>143</v>
      </c>
      <c r="H15" s="34">
        <v>0</v>
      </c>
      <c r="I15" s="34">
        <f>ROUND(G15*H15,P4)</f>
        <v>0</v>
      </c>
      <c r="J15" s="29"/>
      <c r="O15" s="35">
        <f>I15*0.21</f>
        <v>0</v>
      </c>
      <c r="P15">
        <v>3</v>
      </c>
    </row>
    <row r="16">
      <c r="A16" s="29" t="s">
        <v>34</v>
      </c>
      <c r="B16" s="36"/>
      <c r="C16" s="37"/>
      <c r="D16" s="37"/>
      <c r="E16" s="44" t="s">
        <v>31</v>
      </c>
      <c r="F16" s="37"/>
      <c r="G16" s="37"/>
      <c r="H16" s="37"/>
      <c r="I16" s="37"/>
      <c r="J16" s="38"/>
    </row>
    <row r="17" ht="105">
      <c r="A17" s="29" t="s">
        <v>36</v>
      </c>
      <c r="B17" s="36"/>
      <c r="C17" s="37"/>
      <c r="D17" s="37"/>
      <c r="E17" s="39" t="s">
        <v>1457</v>
      </c>
      <c r="F17" s="37"/>
      <c r="G17" s="37"/>
      <c r="H17" s="37"/>
      <c r="I17" s="37"/>
      <c r="J17" s="38"/>
    </row>
    <row r="18" ht="390">
      <c r="A18" s="29" t="s">
        <v>38</v>
      </c>
      <c r="B18" s="36"/>
      <c r="C18" s="37"/>
      <c r="D18" s="37"/>
      <c r="E18" s="31" t="s">
        <v>512</v>
      </c>
      <c r="F18" s="37"/>
      <c r="G18" s="37"/>
      <c r="H18" s="37"/>
      <c r="I18" s="37"/>
      <c r="J18" s="38"/>
    </row>
    <row r="19">
      <c r="A19" s="29" t="s">
        <v>29</v>
      </c>
      <c r="B19" s="29">
        <v>3</v>
      </c>
      <c r="C19" s="30" t="s">
        <v>663</v>
      </c>
      <c r="D19" s="29" t="s">
        <v>31</v>
      </c>
      <c r="E19" s="31" t="s">
        <v>664</v>
      </c>
      <c r="F19" s="32" t="s">
        <v>110</v>
      </c>
      <c r="G19" s="33">
        <v>143</v>
      </c>
      <c r="H19" s="34">
        <v>0</v>
      </c>
      <c r="I19" s="34">
        <f>ROUND(G19*H19,P4)</f>
        <v>0</v>
      </c>
      <c r="J19" s="29"/>
      <c r="O19" s="35">
        <f>I19*0.21</f>
        <v>0</v>
      </c>
      <c r="P19">
        <v>3</v>
      </c>
    </row>
    <row r="20">
      <c r="A20" s="29" t="s">
        <v>34</v>
      </c>
      <c r="B20" s="36"/>
      <c r="C20" s="37"/>
      <c r="D20" s="37"/>
      <c r="E20" s="44" t="s">
        <v>31</v>
      </c>
      <c r="F20" s="37"/>
      <c r="G20" s="37"/>
      <c r="H20" s="37"/>
      <c r="I20" s="37"/>
      <c r="J20" s="38"/>
    </row>
    <row r="21" ht="75">
      <c r="A21" s="29" t="s">
        <v>36</v>
      </c>
      <c r="B21" s="36"/>
      <c r="C21" s="37"/>
      <c r="D21" s="37"/>
      <c r="E21" s="39" t="s">
        <v>1458</v>
      </c>
      <c r="F21" s="37"/>
      <c r="G21" s="37"/>
      <c r="H21" s="37"/>
      <c r="I21" s="37"/>
      <c r="J21" s="38"/>
    </row>
    <row r="22" ht="345">
      <c r="A22" s="29" t="s">
        <v>38</v>
      </c>
      <c r="B22" s="36"/>
      <c r="C22" s="37"/>
      <c r="D22" s="37"/>
      <c r="E22" s="31" t="s">
        <v>666</v>
      </c>
      <c r="F22" s="37"/>
      <c r="G22" s="37"/>
      <c r="H22" s="37"/>
      <c r="I22" s="37"/>
      <c r="J22" s="38"/>
    </row>
    <row r="23">
      <c r="A23" s="29" t="s">
        <v>29</v>
      </c>
      <c r="B23" s="29">
        <v>4</v>
      </c>
      <c r="C23" s="30" t="s">
        <v>203</v>
      </c>
      <c r="D23" s="29" t="s">
        <v>31</v>
      </c>
      <c r="E23" s="31" t="s">
        <v>204</v>
      </c>
      <c r="F23" s="32" t="s">
        <v>110</v>
      </c>
      <c r="G23" s="33">
        <v>183.80000000000001</v>
      </c>
      <c r="H23" s="34">
        <v>0</v>
      </c>
      <c r="I23" s="34">
        <f>ROUND(G23*H23,P4)</f>
        <v>0</v>
      </c>
      <c r="J23" s="29"/>
      <c r="O23" s="35">
        <f>I23*0.21</f>
        <v>0</v>
      </c>
      <c r="P23">
        <v>3</v>
      </c>
    </row>
    <row r="24">
      <c r="A24" s="29" t="s">
        <v>34</v>
      </c>
      <c r="B24" s="36"/>
      <c r="C24" s="37"/>
      <c r="D24" s="37"/>
      <c r="E24" s="44" t="s">
        <v>31</v>
      </c>
      <c r="F24" s="37"/>
      <c r="G24" s="37"/>
      <c r="H24" s="37"/>
      <c r="I24" s="37"/>
      <c r="J24" s="38"/>
    </row>
    <row r="25" ht="75">
      <c r="A25" s="29" t="s">
        <v>36</v>
      </c>
      <c r="B25" s="36"/>
      <c r="C25" s="37"/>
      <c r="D25" s="37"/>
      <c r="E25" s="39" t="s">
        <v>1459</v>
      </c>
      <c r="F25" s="37"/>
      <c r="G25" s="37"/>
      <c r="H25" s="37"/>
      <c r="I25" s="37"/>
      <c r="J25" s="38"/>
    </row>
    <row r="26" ht="240">
      <c r="A26" s="29" t="s">
        <v>38</v>
      </c>
      <c r="B26" s="36"/>
      <c r="C26" s="37"/>
      <c r="D26" s="37"/>
      <c r="E26" s="31" t="s">
        <v>206</v>
      </c>
      <c r="F26" s="37"/>
      <c r="G26" s="37"/>
      <c r="H26" s="37"/>
      <c r="I26" s="37"/>
      <c r="J26" s="38"/>
    </row>
    <row r="27">
      <c r="A27" s="29" t="s">
        <v>29</v>
      </c>
      <c r="B27" s="29">
        <v>5</v>
      </c>
      <c r="C27" s="30" t="s">
        <v>543</v>
      </c>
      <c r="D27" s="29" t="s">
        <v>31</v>
      </c>
      <c r="E27" s="31" t="s">
        <v>544</v>
      </c>
      <c r="F27" s="32" t="s">
        <v>215</v>
      </c>
      <c r="G27" s="33">
        <v>222.5</v>
      </c>
      <c r="H27" s="34">
        <v>0</v>
      </c>
      <c r="I27" s="34">
        <f>ROUND(G27*H27,P4)</f>
        <v>0</v>
      </c>
      <c r="J27" s="29"/>
      <c r="O27" s="35">
        <f>I27*0.21</f>
        <v>0</v>
      </c>
      <c r="P27">
        <v>3</v>
      </c>
    </row>
    <row r="28">
      <c r="A28" s="29" t="s">
        <v>34</v>
      </c>
      <c r="B28" s="36"/>
      <c r="C28" s="37"/>
      <c r="D28" s="37"/>
      <c r="E28" s="44" t="s">
        <v>31</v>
      </c>
      <c r="F28" s="37"/>
      <c r="G28" s="37"/>
      <c r="H28" s="37"/>
      <c r="I28" s="37"/>
      <c r="J28" s="38"/>
    </row>
    <row r="29" ht="90">
      <c r="A29" s="29" t="s">
        <v>36</v>
      </c>
      <c r="B29" s="36"/>
      <c r="C29" s="37"/>
      <c r="D29" s="37"/>
      <c r="E29" s="39" t="s">
        <v>1460</v>
      </c>
      <c r="F29" s="37"/>
      <c r="G29" s="37"/>
      <c r="H29" s="37"/>
      <c r="I29" s="37"/>
      <c r="J29" s="38"/>
    </row>
    <row r="30" ht="30">
      <c r="A30" s="29" t="s">
        <v>38</v>
      </c>
      <c r="B30" s="36"/>
      <c r="C30" s="37"/>
      <c r="D30" s="37"/>
      <c r="E30" s="31" t="s">
        <v>547</v>
      </c>
      <c r="F30" s="37"/>
      <c r="G30" s="37"/>
      <c r="H30" s="37"/>
      <c r="I30" s="37"/>
      <c r="J30" s="38"/>
    </row>
    <row r="31">
      <c r="A31" s="23" t="s">
        <v>26</v>
      </c>
      <c r="B31" s="24"/>
      <c r="C31" s="25" t="s">
        <v>211</v>
      </c>
      <c r="D31" s="26"/>
      <c r="E31" s="23" t="s">
        <v>212</v>
      </c>
      <c r="F31" s="26"/>
      <c r="G31" s="26"/>
      <c r="H31" s="26"/>
      <c r="I31" s="27">
        <f>SUMIFS(I32:I39,A32:A39,"P")</f>
        <v>0</v>
      </c>
      <c r="J31" s="28"/>
    </row>
    <row r="32">
      <c r="A32" s="29" t="s">
        <v>29</v>
      </c>
      <c r="B32" s="29">
        <v>6</v>
      </c>
      <c r="C32" s="30" t="s">
        <v>676</v>
      </c>
      <c r="D32" s="29" t="s">
        <v>31</v>
      </c>
      <c r="E32" s="31" t="s">
        <v>677</v>
      </c>
      <c r="F32" s="32" t="s">
        <v>110</v>
      </c>
      <c r="G32" s="33">
        <v>171.5</v>
      </c>
      <c r="H32" s="34">
        <v>0</v>
      </c>
      <c r="I32" s="34">
        <f>ROUND(G32*H32,P4)</f>
        <v>0</v>
      </c>
      <c r="J32" s="29"/>
      <c r="O32" s="35">
        <f>I32*0.21</f>
        <v>0</v>
      </c>
      <c r="P32">
        <v>3</v>
      </c>
    </row>
    <row r="33">
      <c r="A33" s="29" t="s">
        <v>34</v>
      </c>
      <c r="B33" s="36"/>
      <c r="C33" s="37"/>
      <c r="D33" s="37"/>
      <c r="E33" s="44" t="s">
        <v>31</v>
      </c>
      <c r="F33" s="37"/>
      <c r="G33" s="37"/>
      <c r="H33" s="37"/>
      <c r="I33" s="37"/>
      <c r="J33" s="38"/>
    </row>
    <row r="34" ht="75">
      <c r="A34" s="29" t="s">
        <v>36</v>
      </c>
      <c r="B34" s="36"/>
      <c r="C34" s="37"/>
      <c r="D34" s="37"/>
      <c r="E34" s="39" t="s">
        <v>1461</v>
      </c>
      <c r="F34" s="37"/>
      <c r="G34" s="37"/>
      <c r="H34" s="37"/>
      <c r="I34" s="37"/>
      <c r="J34" s="38"/>
    </row>
    <row r="35" ht="60">
      <c r="A35" s="29" t="s">
        <v>38</v>
      </c>
      <c r="B35" s="36"/>
      <c r="C35" s="37"/>
      <c r="D35" s="37"/>
      <c r="E35" s="31" t="s">
        <v>223</v>
      </c>
      <c r="F35" s="37"/>
      <c r="G35" s="37"/>
      <c r="H35" s="37"/>
      <c r="I35" s="37"/>
      <c r="J35" s="38"/>
    </row>
    <row r="36">
      <c r="A36" s="29" t="s">
        <v>29</v>
      </c>
      <c r="B36" s="29">
        <v>7</v>
      </c>
      <c r="C36" s="30" t="s">
        <v>213</v>
      </c>
      <c r="D36" s="29" t="s">
        <v>31</v>
      </c>
      <c r="E36" s="31" t="s">
        <v>214</v>
      </c>
      <c r="F36" s="32" t="s">
        <v>215</v>
      </c>
      <c r="G36" s="33">
        <v>82</v>
      </c>
      <c r="H36" s="34">
        <v>0</v>
      </c>
      <c r="I36" s="34">
        <f>ROUND(G36*H36,P4)</f>
        <v>0</v>
      </c>
      <c r="J36" s="29"/>
      <c r="O36" s="35">
        <f>I36*0.21</f>
        <v>0</v>
      </c>
      <c r="P36">
        <v>3</v>
      </c>
    </row>
    <row r="37">
      <c r="A37" s="29" t="s">
        <v>34</v>
      </c>
      <c r="B37" s="36"/>
      <c r="C37" s="37"/>
      <c r="D37" s="37"/>
      <c r="E37" s="44" t="s">
        <v>31</v>
      </c>
      <c r="F37" s="37"/>
      <c r="G37" s="37"/>
      <c r="H37" s="37"/>
      <c r="I37" s="37"/>
      <c r="J37" s="38"/>
    </row>
    <row r="38" ht="90">
      <c r="A38" s="29" t="s">
        <v>36</v>
      </c>
      <c r="B38" s="36"/>
      <c r="C38" s="37"/>
      <c r="D38" s="37"/>
      <c r="E38" s="39" t="s">
        <v>1462</v>
      </c>
      <c r="F38" s="37"/>
      <c r="G38" s="37"/>
      <c r="H38" s="37"/>
      <c r="I38" s="37"/>
      <c r="J38" s="38"/>
    </row>
    <row r="39" ht="120">
      <c r="A39" s="29" t="s">
        <v>38</v>
      </c>
      <c r="B39" s="36"/>
      <c r="C39" s="37"/>
      <c r="D39" s="37"/>
      <c r="E39" s="31" t="s">
        <v>217</v>
      </c>
      <c r="F39" s="37"/>
      <c r="G39" s="37"/>
      <c r="H39" s="37"/>
      <c r="I39" s="37"/>
      <c r="J39" s="38"/>
    </row>
    <row r="40">
      <c r="A40" s="23" t="s">
        <v>26</v>
      </c>
      <c r="B40" s="24"/>
      <c r="C40" s="25" t="s">
        <v>218</v>
      </c>
      <c r="D40" s="26"/>
      <c r="E40" s="23" t="s">
        <v>219</v>
      </c>
      <c r="F40" s="26"/>
      <c r="G40" s="26"/>
      <c r="H40" s="26"/>
      <c r="I40" s="27">
        <f>SUMIFS(I41:I56,A41:A56,"P")</f>
        <v>0</v>
      </c>
      <c r="J40" s="28"/>
    </row>
    <row r="41">
      <c r="A41" s="29" t="s">
        <v>29</v>
      </c>
      <c r="B41" s="29">
        <v>8</v>
      </c>
      <c r="C41" s="30" t="s">
        <v>680</v>
      </c>
      <c r="D41" s="29" t="s">
        <v>31</v>
      </c>
      <c r="E41" s="31" t="s">
        <v>681</v>
      </c>
      <c r="F41" s="32" t="s">
        <v>110</v>
      </c>
      <c r="G41" s="33">
        <v>12.300000000000001</v>
      </c>
      <c r="H41" s="34">
        <v>0</v>
      </c>
      <c r="I41" s="34">
        <f>ROUND(G41*H41,P4)</f>
        <v>0</v>
      </c>
      <c r="J41" s="29"/>
      <c r="O41" s="35">
        <f>I41*0.21</f>
        <v>0</v>
      </c>
      <c r="P41">
        <v>3</v>
      </c>
    </row>
    <row r="42">
      <c r="A42" s="29" t="s">
        <v>34</v>
      </c>
      <c r="B42" s="36"/>
      <c r="C42" s="37"/>
      <c r="D42" s="37"/>
      <c r="E42" s="44" t="s">
        <v>31</v>
      </c>
      <c r="F42" s="37"/>
      <c r="G42" s="37"/>
      <c r="H42" s="37"/>
      <c r="I42" s="37"/>
      <c r="J42" s="38"/>
    </row>
    <row r="43" ht="105">
      <c r="A43" s="29" t="s">
        <v>36</v>
      </c>
      <c r="B43" s="36"/>
      <c r="C43" s="37"/>
      <c r="D43" s="37"/>
      <c r="E43" s="39" t="s">
        <v>1463</v>
      </c>
      <c r="F43" s="37"/>
      <c r="G43" s="37"/>
      <c r="H43" s="37"/>
      <c r="I43" s="37"/>
      <c r="J43" s="38"/>
    </row>
    <row r="44" ht="409.5">
      <c r="A44" s="29" t="s">
        <v>38</v>
      </c>
      <c r="B44" s="36"/>
      <c r="C44" s="37"/>
      <c r="D44" s="37"/>
      <c r="E44" s="31" t="s">
        <v>568</v>
      </c>
      <c r="F44" s="37"/>
      <c r="G44" s="37"/>
      <c r="H44" s="37"/>
      <c r="I44" s="37"/>
      <c r="J44" s="38"/>
    </row>
    <row r="45">
      <c r="A45" s="29" t="s">
        <v>29</v>
      </c>
      <c r="B45" s="29">
        <v>9</v>
      </c>
      <c r="C45" s="30" t="s">
        <v>683</v>
      </c>
      <c r="D45" s="29" t="s">
        <v>31</v>
      </c>
      <c r="E45" s="31" t="s">
        <v>684</v>
      </c>
      <c r="F45" s="32" t="s">
        <v>110</v>
      </c>
      <c r="G45" s="33">
        <v>183.80000000000001</v>
      </c>
      <c r="H45" s="34">
        <v>0</v>
      </c>
      <c r="I45" s="34">
        <f>ROUND(G45*H45,P4)</f>
        <v>0</v>
      </c>
      <c r="J45" s="29"/>
      <c r="O45" s="35">
        <f>I45*0.21</f>
        <v>0</v>
      </c>
      <c r="P45">
        <v>3</v>
      </c>
    </row>
    <row r="46">
      <c r="A46" s="29" t="s">
        <v>34</v>
      </c>
      <c r="B46" s="36"/>
      <c r="C46" s="37"/>
      <c r="D46" s="37"/>
      <c r="E46" s="44" t="s">
        <v>31</v>
      </c>
      <c r="F46" s="37"/>
      <c r="G46" s="37"/>
      <c r="H46" s="37"/>
      <c r="I46" s="37"/>
      <c r="J46" s="38"/>
    </row>
    <row r="47" ht="120">
      <c r="A47" s="29" t="s">
        <v>36</v>
      </c>
      <c r="B47" s="36"/>
      <c r="C47" s="37"/>
      <c r="D47" s="37"/>
      <c r="E47" s="39" t="s">
        <v>1464</v>
      </c>
      <c r="F47" s="37"/>
      <c r="G47" s="37"/>
      <c r="H47" s="37"/>
      <c r="I47" s="37"/>
      <c r="J47" s="38"/>
    </row>
    <row r="48" ht="60">
      <c r="A48" s="29" t="s">
        <v>38</v>
      </c>
      <c r="B48" s="36"/>
      <c r="C48" s="37"/>
      <c r="D48" s="37"/>
      <c r="E48" s="31" t="s">
        <v>223</v>
      </c>
      <c r="F48" s="37"/>
      <c r="G48" s="37"/>
      <c r="H48" s="37"/>
      <c r="I48" s="37"/>
      <c r="J48" s="38"/>
    </row>
    <row r="49">
      <c r="A49" s="29" t="s">
        <v>29</v>
      </c>
      <c r="B49" s="29">
        <v>10</v>
      </c>
      <c r="C49" s="30" t="s">
        <v>572</v>
      </c>
      <c r="D49" s="29" t="s">
        <v>31</v>
      </c>
      <c r="E49" s="31" t="s">
        <v>573</v>
      </c>
      <c r="F49" s="32" t="s">
        <v>110</v>
      </c>
      <c r="G49" s="33">
        <v>11.52</v>
      </c>
      <c r="H49" s="34">
        <v>0</v>
      </c>
      <c r="I49" s="34">
        <f>ROUND(G49*H49,P4)</f>
        <v>0</v>
      </c>
      <c r="J49" s="29"/>
      <c r="O49" s="35">
        <f>I49*0.21</f>
        <v>0</v>
      </c>
      <c r="P49">
        <v>3</v>
      </c>
    </row>
    <row r="50">
      <c r="A50" s="29" t="s">
        <v>34</v>
      </c>
      <c r="B50" s="36"/>
      <c r="C50" s="37"/>
      <c r="D50" s="37"/>
      <c r="E50" s="44" t="s">
        <v>31</v>
      </c>
      <c r="F50" s="37"/>
      <c r="G50" s="37"/>
      <c r="H50" s="37"/>
      <c r="I50" s="37"/>
      <c r="J50" s="38"/>
    </row>
    <row r="51" ht="90">
      <c r="A51" s="29" t="s">
        <v>36</v>
      </c>
      <c r="B51" s="36"/>
      <c r="C51" s="37"/>
      <c r="D51" s="37"/>
      <c r="E51" s="39" t="s">
        <v>1465</v>
      </c>
      <c r="F51" s="37"/>
      <c r="G51" s="37"/>
      <c r="H51" s="37"/>
      <c r="I51" s="37"/>
      <c r="J51" s="38"/>
    </row>
    <row r="52" ht="360">
      <c r="A52" s="29" t="s">
        <v>38</v>
      </c>
      <c r="B52" s="36"/>
      <c r="C52" s="37"/>
      <c r="D52" s="37"/>
      <c r="E52" s="31" t="s">
        <v>576</v>
      </c>
      <c r="F52" s="37"/>
      <c r="G52" s="37"/>
      <c r="H52" s="37"/>
      <c r="I52" s="37"/>
      <c r="J52" s="38"/>
    </row>
    <row r="53">
      <c r="A53" s="29" t="s">
        <v>29</v>
      </c>
      <c r="B53" s="29">
        <v>11</v>
      </c>
      <c r="C53" s="30" t="s">
        <v>577</v>
      </c>
      <c r="D53" s="29" t="s">
        <v>31</v>
      </c>
      <c r="E53" s="31" t="s">
        <v>578</v>
      </c>
      <c r="F53" s="32" t="s">
        <v>110</v>
      </c>
      <c r="G53" s="33">
        <v>20.5</v>
      </c>
      <c r="H53" s="34">
        <v>0</v>
      </c>
      <c r="I53" s="34">
        <f>ROUND(G53*H53,P4)</f>
        <v>0</v>
      </c>
      <c r="J53" s="29"/>
      <c r="O53" s="35">
        <f>I53*0.21</f>
        <v>0</v>
      </c>
      <c r="P53">
        <v>3</v>
      </c>
    </row>
    <row r="54">
      <c r="A54" s="29" t="s">
        <v>34</v>
      </c>
      <c r="B54" s="36"/>
      <c r="C54" s="37"/>
      <c r="D54" s="37"/>
      <c r="E54" s="44" t="s">
        <v>31</v>
      </c>
      <c r="F54" s="37"/>
      <c r="G54" s="37"/>
      <c r="H54" s="37"/>
      <c r="I54" s="37"/>
      <c r="J54" s="38"/>
    </row>
    <row r="55" ht="105">
      <c r="A55" s="29" t="s">
        <v>36</v>
      </c>
      <c r="B55" s="36"/>
      <c r="C55" s="37"/>
      <c r="D55" s="37"/>
      <c r="E55" s="39" t="s">
        <v>1466</v>
      </c>
      <c r="F55" s="37"/>
      <c r="G55" s="37"/>
      <c r="H55" s="37"/>
      <c r="I55" s="37"/>
      <c r="J55" s="38"/>
    </row>
    <row r="56" ht="150">
      <c r="A56" s="29" t="s">
        <v>38</v>
      </c>
      <c r="B56" s="36"/>
      <c r="C56" s="37"/>
      <c r="D56" s="37"/>
      <c r="E56" s="31" t="s">
        <v>581</v>
      </c>
      <c r="F56" s="37"/>
      <c r="G56" s="37"/>
      <c r="H56" s="37"/>
      <c r="I56" s="37"/>
      <c r="J56" s="38"/>
    </row>
    <row r="57">
      <c r="A57" s="23" t="s">
        <v>26</v>
      </c>
      <c r="B57" s="24"/>
      <c r="C57" s="25" t="s">
        <v>224</v>
      </c>
      <c r="D57" s="26"/>
      <c r="E57" s="23" t="s">
        <v>225</v>
      </c>
      <c r="F57" s="26"/>
      <c r="G57" s="26"/>
      <c r="H57" s="26"/>
      <c r="I57" s="27">
        <f>SUMIFS(I58:I77,A58:A77,"P")</f>
        <v>0</v>
      </c>
      <c r="J57" s="28"/>
    </row>
    <row r="58">
      <c r="A58" s="29" t="s">
        <v>29</v>
      </c>
      <c r="B58" s="29">
        <v>12</v>
      </c>
      <c r="C58" s="30" t="s">
        <v>226</v>
      </c>
      <c r="D58" s="29" t="s">
        <v>31</v>
      </c>
      <c r="E58" s="31" t="s">
        <v>227</v>
      </c>
      <c r="F58" s="32" t="s">
        <v>215</v>
      </c>
      <c r="G58" s="33">
        <v>425</v>
      </c>
      <c r="H58" s="34">
        <v>0</v>
      </c>
      <c r="I58" s="34">
        <f>ROUND(G58*H58,P4)</f>
        <v>0</v>
      </c>
      <c r="J58" s="29"/>
      <c r="O58" s="35">
        <f>I58*0.21</f>
        <v>0</v>
      </c>
      <c r="P58">
        <v>3</v>
      </c>
    </row>
    <row r="59">
      <c r="A59" s="29" t="s">
        <v>34</v>
      </c>
      <c r="B59" s="36"/>
      <c r="C59" s="37"/>
      <c r="D59" s="37"/>
      <c r="E59" s="44" t="s">
        <v>31</v>
      </c>
      <c r="F59" s="37"/>
      <c r="G59" s="37"/>
      <c r="H59" s="37"/>
      <c r="I59" s="37"/>
      <c r="J59" s="38"/>
    </row>
    <row r="60" ht="90">
      <c r="A60" s="29" t="s">
        <v>36</v>
      </c>
      <c r="B60" s="36"/>
      <c r="C60" s="37"/>
      <c r="D60" s="37"/>
      <c r="E60" s="39" t="s">
        <v>1467</v>
      </c>
      <c r="F60" s="37"/>
      <c r="G60" s="37"/>
      <c r="H60" s="37"/>
      <c r="I60" s="37"/>
      <c r="J60" s="38"/>
    </row>
    <row r="61" ht="60">
      <c r="A61" s="29" t="s">
        <v>38</v>
      </c>
      <c r="B61" s="36"/>
      <c r="C61" s="37"/>
      <c r="D61" s="37"/>
      <c r="E61" s="31" t="s">
        <v>229</v>
      </c>
      <c r="F61" s="37"/>
      <c r="G61" s="37"/>
      <c r="H61" s="37"/>
      <c r="I61" s="37"/>
      <c r="J61" s="38"/>
    </row>
    <row r="62">
      <c r="A62" s="29" t="s">
        <v>29</v>
      </c>
      <c r="B62" s="29">
        <v>13</v>
      </c>
      <c r="C62" s="30" t="s">
        <v>1468</v>
      </c>
      <c r="D62" s="29" t="s">
        <v>31</v>
      </c>
      <c r="E62" s="31" t="s">
        <v>1469</v>
      </c>
      <c r="F62" s="32" t="s">
        <v>110</v>
      </c>
      <c r="G62" s="33">
        <v>25.5</v>
      </c>
      <c r="H62" s="34">
        <v>0</v>
      </c>
      <c r="I62" s="34">
        <f>ROUND(G62*H62,P4)</f>
        <v>0</v>
      </c>
      <c r="J62" s="29"/>
      <c r="O62" s="35">
        <f>I62*0.21</f>
        <v>0</v>
      </c>
      <c r="P62">
        <v>3</v>
      </c>
    </row>
    <row r="63">
      <c r="A63" s="29" t="s">
        <v>34</v>
      </c>
      <c r="B63" s="36"/>
      <c r="C63" s="37"/>
      <c r="D63" s="37"/>
      <c r="E63" s="44" t="s">
        <v>31</v>
      </c>
      <c r="F63" s="37"/>
      <c r="G63" s="37"/>
      <c r="H63" s="37"/>
      <c r="I63" s="37"/>
      <c r="J63" s="38"/>
    </row>
    <row r="64" ht="75">
      <c r="A64" s="29" t="s">
        <v>36</v>
      </c>
      <c r="B64" s="36"/>
      <c r="C64" s="37"/>
      <c r="D64" s="37"/>
      <c r="E64" s="39" t="s">
        <v>1470</v>
      </c>
      <c r="F64" s="37"/>
      <c r="G64" s="37"/>
      <c r="H64" s="37"/>
      <c r="I64" s="37"/>
      <c r="J64" s="38"/>
    </row>
    <row r="65" ht="120">
      <c r="A65" s="29" t="s">
        <v>38</v>
      </c>
      <c r="B65" s="36"/>
      <c r="C65" s="37"/>
      <c r="D65" s="37"/>
      <c r="E65" s="31" t="s">
        <v>1471</v>
      </c>
      <c r="F65" s="37"/>
      <c r="G65" s="37"/>
      <c r="H65" s="37"/>
      <c r="I65" s="37"/>
      <c r="J65" s="38"/>
    </row>
    <row r="66">
      <c r="A66" s="29" t="s">
        <v>29</v>
      </c>
      <c r="B66" s="29">
        <v>14</v>
      </c>
      <c r="C66" s="30" t="s">
        <v>594</v>
      </c>
      <c r="D66" s="29" t="s">
        <v>31</v>
      </c>
      <c r="E66" s="31" t="s">
        <v>595</v>
      </c>
      <c r="F66" s="32" t="s">
        <v>215</v>
      </c>
      <c r="G66" s="33">
        <v>93.75</v>
      </c>
      <c r="H66" s="34">
        <v>0</v>
      </c>
      <c r="I66" s="34">
        <f>ROUND(G66*H66,P4)</f>
        <v>0</v>
      </c>
      <c r="J66" s="29"/>
      <c r="O66" s="35">
        <f>I66*0.21</f>
        <v>0</v>
      </c>
      <c r="P66">
        <v>3</v>
      </c>
    </row>
    <row r="67">
      <c r="A67" s="29" t="s">
        <v>34</v>
      </c>
      <c r="B67" s="36"/>
      <c r="C67" s="37"/>
      <c r="D67" s="37"/>
      <c r="E67" s="44" t="s">
        <v>31</v>
      </c>
      <c r="F67" s="37"/>
      <c r="G67" s="37"/>
      <c r="H67" s="37"/>
      <c r="I67" s="37"/>
      <c r="J67" s="38"/>
    </row>
    <row r="68" ht="60">
      <c r="A68" s="29" t="s">
        <v>36</v>
      </c>
      <c r="B68" s="36"/>
      <c r="C68" s="37"/>
      <c r="D68" s="37"/>
      <c r="E68" s="39" t="s">
        <v>1472</v>
      </c>
      <c r="F68" s="37"/>
      <c r="G68" s="37"/>
      <c r="H68" s="37"/>
      <c r="I68" s="37"/>
      <c r="J68" s="38"/>
    </row>
    <row r="69" ht="45">
      <c r="A69" s="29" t="s">
        <v>38</v>
      </c>
      <c r="B69" s="36"/>
      <c r="C69" s="37"/>
      <c r="D69" s="37"/>
      <c r="E69" s="31" t="s">
        <v>598</v>
      </c>
      <c r="F69" s="37"/>
      <c r="G69" s="37"/>
      <c r="H69" s="37"/>
      <c r="I69" s="37"/>
      <c r="J69" s="38"/>
    </row>
    <row r="70">
      <c r="A70" s="29" t="s">
        <v>29</v>
      </c>
      <c r="B70" s="29">
        <v>15</v>
      </c>
      <c r="C70" s="30" t="s">
        <v>1473</v>
      </c>
      <c r="D70" s="29" t="s">
        <v>31</v>
      </c>
      <c r="E70" s="31" t="s">
        <v>1474</v>
      </c>
      <c r="F70" s="32" t="s">
        <v>215</v>
      </c>
      <c r="G70" s="33">
        <v>425</v>
      </c>
      <c r="H70" s="34">
        <v>0</v>
      </c>
      <c r="I70" s="34">
        <f>ROUND(G70*H70,P4)</f>
        <v>0</v>
      </c>
      <c r="J70" s="29"/>
      <c r="O70" s="35">
        <f>I70*0.21</f>
        <v>0</v>
      </c>
      <c r="P70">
        <v>3</v>
      </c>
    </row>
    <row r="71">
      <c r="A71" s="29" t="s">
        <v>34</v>
      </c>
      <c r="B71" s="36"/>
      <c r="C71" s="37"/>
      <c r="D71" s="37"/>
      <c r="E71" s="44" t="s">
        <v>31</v>
      </c>
      <c r="F71" s="37"/>
      <c r="G71" s="37"/>
      <c r="H71" s="37"/>
      <c r="I71" s="37"/>
      <c r="J71" s="38"/>
    </row>
    <row r="72" ht="75">
      <c r="A72" s="29" t="s">
        <v>36</v>
      </c>
      <c r="B72" s="36"/>
      <c r="C72" s="37"/>
      <c r="D72" s="37"/>
      <c r="E72" s="39" t="s">
        <v>1475</v>
      </c>
      <c r="F72" s="37"/>
      <c r="G72" s="37"/>
      <c r="H72" s="37"/>
      <c r="I72" s="37"/>
      <c r="J72" s="38"/>
    </row>
    <row r="73" ht="165">
      <c r="A73" s="29" t="s">
        <v>38</v>
      </c>
      <c r="B73" s="36"/>
      <c r="C73" s="37"/>
      <c r="D73" s="37"/>
      <c r="E73" s="31" t="s">
        <v>241</v>
      </c>
      <c r="F73" s="37"/>
      <c r="G73" s="37"/>
      <c r="H73" s="37"/>
      <c r="I73" s="37"/>
      <c r="J73" s="38"/>
    </row>
    <row r="74" ht="30">
      <c r="A74" s="29" t="s">
        <v>29</v>
      </c>
      <c r="B74" s="29">
        <v>16</v>
      </c>
      <c r="C74" s="30" t="s">
        <v>1476</v>
      </c>
      <c r="D74" s="29" t="s">
        <v>31</v>
      </c>
      <c r="E74" s="31" t="s">
        <v>1477</v>
      </c>
      <c r="F74" s="32" t="s">
        <v>215</v>
      </c>
      <c r="G74" s="33">
        <v>10</v>
      </c>
      <c r="H74" s="34">
        <v>0</v>
      </c>
      <c r="I74" s="34">
        <f>ROUND(G74*H74,P4)</f>
        <v>0</v>
      </c>
      <c r="J74" s="29"/>
      <c r="O74" s="35">
        <f>I74*0.21</f>
        <v>0</v>
      </c>
      <c r="P74">
        <v>3</v>
      </c>
    </row>
    <row r="75">
      <c r="A75" s="29" t="s">
        <v>34</v>
      </c>
      <c r="B75" s="36"/>
      <c r="C75" s="37"/>
      <c r="D75" s="37"/>
      <c r="E75" s="44" t="s">
        <v>31</v>
      </c>
      <c r="F75" s="37"/>
      <c r="G75" s="37"/>
      <c r="H75" s="37"/>
      <c r="I75" s="37"/>
      <c r="J75" s="38"/>
    </row>
    <row r="76" ht="75">
      <c r="A76" s="29" t="s">
        <v>36</v>
      </c>
      <c r="B76" s="36"/>
      <c r="C76" s="37"/>
      <c r="D76" s="37"/>
      <c r="E76" s="39" t="s">
        <v>1478</v>
      </c>
      <c r="F76" s="37"/>
      <c r="G76" s="37"/>
      <c r="H76" s="37"/>
      <c r="I76" s="37"/>
      <c r="J76" s="38"/>
    </row>
    <row r="77" ht="195">
      <c r="A77" s="29" t="s">
        <v>38</v>
      </c>
      <c r="B77" s="36"/>
      <c r="C77" s="37"/>
      <c r="D77" s="37"/>
      <c r="E77" s="31" t="s">
        <v>254</v>
      </c>
      <c r="F77" s="37"/>
      <c r="G77" s="37"/>
      <c r="H77" s="37"/>
      <c r="I77" s="37"/>
      <c r="J77" s="38"/>
    </row>
    <row r="78">
      <c r="A78" s="23" t="s">
        <v>26</v>
      </c>
      <c r="B78" s="24"/>
      <c r="C78" s="25" t="s">
        <v>605</v>
      </c>
      <c r="D78" s="26"/>
      <c r="E78" s="23" t="s">
        <v>606</v>
      </c>
      <c r="F78" s="26"/>
      <c r="G78" s="26"/>
      <c r="H78" s="26"/>
      <c r="I78" s="27">
        <f>SUMIFS(I79:I82,A79:A82,"P")</f>
        <v>0</v>
      </c>
      <c r="J78" s="28"/>
    </row>
    <row r="79">
      <c r="A79" s="29" t="s">
        <v>29</v>
      </c>
      <c r="B79" s="29">
        <v>17</v>
      </c>
      <c r="C79" s="30" t="s">
        <v>1479</v>
      </c>
      <c r="D79" s="29" t="s">
        <v>31</v>
      </c>
      <c r="E79" s="31" t="s">
        <v>1480</v>
      </c>
      <c r="F79" s="32" t="s">
        <v>215</v>
      </c>
      <c r="G79" s="33">
        <v>48</v>
      </c>
      <c r="H79" s="34">
        <v>0</v>
      </c>
      <c r="I79" s="34">
        <f>ROUND(G79*H79,P4)</f>
        <v>0</v>
      </c>
      <c r="J79" s="29"/>
      <c r="O79" s="35">
        <f>I79*0.21</f>
        <v>0</v>
      </c>
      <c r="P79">
        <v>3</v>
      </c>
    </row>
    <row r="80">
      <c r="A80" s="29" t="s">
        <v>34</v>
      </c>
      <c r="B80" s="36"/>
      <c r="C80" s="37"/>
      <c r="D80" s="37"/>
      <c r="E80" s="44" t="s">
        <v>31</v>
      </c>
      <c r="F80" s="37"/>
      <c r="G80" s="37"/>
      <c r="H80" s="37"/>
      <c r="I80" s="37"/>
      <c r="J80" s="38"/>
    </row>
    <row r="81" ht="75">
      <c r="A81" s="29" t="s">
        <v>36</v>
      </c>
      <c r="B81" s="36"/>
      <c r="C81" s="37"/>
      <c r="D81" s="37"/>
      <c r="E81" s="39" t="s">
        <v>1481</v>
      </c>
      <c r="F81" s="37"/>
      <c r="G81" s="37"/>
      <c r="H81" s="37"/>
      <c r="I81" s="37"/>
      <c r="J81" s="38"/>
    </row>
    <row r="82" ht="270">
      <c r="A82" s="29" t="s">
        <v>38</v>
      </c>
      <c r="B82" s="36"/>
      <c r="C82" s="37"/>
      <c r="D82" s="37"/>
      <c r="E82" s="31" t="s">
        <v>1482</v>
      </c>
      <c r="F82" s="37"/>
      <c r="G82" s="37"/>
      <c r="H82" s="37"/>
      <c r="I82" s="37"/>
      <c r="J82" s="38"/>
    </row>
    <row r="83">
      <c r="A83" s="23" t="s">
        <v>26</v>
      </c>
      <c r="B83" s="24"/>
      <c r="C83" s="25" t="s">
        <v>283</v>
      </c>
      <c r="D83" s="26"/>
      <c r="E83" s="23" t="s">
        <v>284</v>
      </c>
      <c r="F83" s="26"/>
      <c r="G83" s="26"/>
      <c r="H83" s="26"/>
      <c r="I83" s="27">
        <f>SUMIFS(I84:I91,A84:A91,"P")</f>
        <v>0</v>
      </c>
      <c r="J83" s="28"/>
    </row>
    <row r="84">
      <c r="A84" s="29" t="s">
        <v>29</v>
      </c>
      <c r="B84" s="29">
        <v>18</v>
      </c>
      <c r="C84" s="30" t="s">
        <v>1287</v>
      </c>
      <c r="D84" s="29" t="s">
        <v>31</v>
      </c>
      <c r="E84" s="31" t="s">
        <v>1288</v>
      </c>
      <c r="F84" s="32" t="s">
        <v>191</v>
      </c>
      <c r="G84" s="33">
        <v>187.5</v>
      </c>
      <c r="H84" s="34">
        <v>0</v>
      </c>
      <c r="I84" s="34">
        <f>ROUND(G84*H84,P4)</f>
        <v>0</v>
      </c>
      <c r="J84" s="29"/>
      <c r="O84" s="35">
        <f>I84*0.21</f>
        <v>0</v>
      </c>
      <c r="P84">
        <v>3</v>
      </c>
    </row>
    <row r="85">
      <c r="A85" s="29" t="s">
        <v>34</v>
      </c>
      <c r="B85" s="36"/>
      <c r="C85" s="37"/>
      <c r="D85" s="37"/>
      <c r="E85" s="44" t="s">
        <v>31</v>
      </c>
      <c r="F85" s="37"/>
      <c r="G85" s="37"/>
      <c r="H85" s="37"/>
      <c r="I85" s="37"/>
      <c r="J85" s="38"/>
    </row>
    <row r="86" ht="60">
      <c r="A86" s="29" t="s">
        <v>36</v>
      </c>
      <c r="B86" s="36"/>
      <c r="C86" s="37"/>
      <c r="D86" s="37"/>
      <c r="E86" s="39" t="s">
        <v>1483</v>
      </c>
      <c r="F86" s="37"/>
      <c r="G86" s="37"/>
      <c r="H86" s="37"/>
      <c r="I86" s="37"/>
      <c r="J86" s="38"/>
    </row>
    <row r="87" ht="60">
      <c r="A87" s="29" t="s">
        <v>38</v>
      </c>
      <c r="B87" s="36"/>
      <c r="C87" s="37"/>
      <c r="D87" s="37"/>
      <c r="E87" s="31" t="s">
        <v>292</v>
      </c>
      <c r="F87" s="37"/>
      <c r="G87" s="37"/>
      <c r="H87" s="37"/>
      <c r="I87" s="37"/>
      <c r="J87" s="38"/>
    </row>
    <row r="88" ht="30">
      <c r="A88" s="29" t="s">
        <v>29</v>
      </c>
      <c r="B88" s="29">
        <v>19</v>
      </c>
      <c r="C88" s="30" t="s">
        <v>289</v>
      </c>
      <c r="D88" s="29" t="s">
        <v>31</v>
      </c>
      <c r="E88" s="31" t="s">
        <v>290</v>
      </c>
      <c r="F88" s="32" t="s">
        <v>191</v>
      </c>
      <c r="G88" s="33">
        <v>10</v>
      </c>
      <c r="H88" s="34">
        <v>0</v>
      </c>
      <c r="I88" s="34">
        <f>ROUND(G88*H88,P4)</f>
        <v>0</v>
      </c>
      <c r="J88" s="29"/>
      <c r="O88" s="35">
        <f>I88*0.21</f>
        <v>0</v>
      </c>
      <c r="P88">
        <v>3</v>
      </c>
    </row>
    <row r="89">
      <c r="A89" s="29" t="s">
        <v>34</v>
      </c>
      <c r="B89" s="36"/>
      <c r="C89" s="37"/>
      <c r="D89" s="37"/>
      <c r="E89" s="44" t="s">
        <v>31</v>
      </c>
      <c r="F89" s="37"/>
      <c r="G89" s="37"/>
      <c r="H89" s="37"/>
      <c r="I89" s="37"/>
      <c r="J89" s="38"/>
    </row>
    <row r="90" ht="60">
      <c r="A90" s="29" t="s">
        <v>36</v>
      </c>
      <c r="B90" s="36"/>
      <c r="C90" s="37"/>
      <c r="D90" s="37"/>
      <c r="E90" s="39" t="s">
        <v>1484</v>
      </c>
      <c r="F90" s="37"/>
      <c r="G90" s="37"/>
      <c r="H90" s="37"/>
      <c r="I90" s="37"/>
      <c r="J90" s="38"/>
    </row>
    <row r="91" ht="60">
      <c r="A91" s="29" t="s">
        <v>38</v>
      </c>
      <c r="B91" s="40"/>
      <c r="C91" s="41"/>
      <c r="D91" s="41"/>
      <c r="E91" s="31" t="s">
        <v>292</v>
      </c>
      <c r="F91" s="41"/>
      <c r="G91" s="41"/>
      <c r="H91" s="41"/>
      <c r="I91" s="41"/>
      <c r="J91" s="43"/>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4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1485</v>
      </c>
      <c r="I3" s="16">
        <f>SUMIFS(I10:I58,A10:A58,"SD")</f>
        <v>0</v>
      </c>
      <c r="J3" s="9"/>
      <c r="O3">
        <v>0</v>
      </c>
      <c r="P3">
        <v>2</v>
      </c>
    </row>
    <row r="4">
      <c r="A4" s="10" t="s">
        <v>8</v>
      </c>
      <c r="B4" s="11" t="s">
        <v>9</v>
      </c>
      <c r="C4" s="12" t="s">
        <v>473</v>
      </c>
      <c r="D4" s="13"/>
      <c r="E4" s="14" t="s">
        <v>474</v>
      </c>
      <c r="F4" s="7"/>
      <c r="G4" s="7"/>
      <c r="H4" s="7"/>
      <c r="I4" s="7"/>
      <c r="J4" s="9"/>
      <c r="O4">
        <v>0.14999999999999999</v>
      </c>
      <c r="P4">
        <v>2</v>
      </c>
    </row>
    <row r="5">
      <c r="A5" s="10" t="s">
        <v>12</v>
      </c>
      <c r="B5" s="11" t="s">
        <v>9</v>
      </c>
      <c r="C5" s="12" t="s">
        <v>1291</v>
      </c>
      <c r="D5" s="13"/>
      <c r="E5" s="14" t="s">
        <v>1292</v>
      </c>
      <c r="F5" s="7"/>
      <c r="G5" s="7"/>
      <c r="H5" s="7"/>
      <c r="I5" s="7"/>
      <c r="J5" s="9"/>
      <c r="O5">
        <v>0.20999999999999999</v>
      </c>
    </row>
    <row r="6">
      <c r="A6" s="10" t="s">
        <v>477</v>
      </c>
      <c r="B6" s="11" t="s">
        <v>13</v>
      </c>
      <c r="C6" s="12" t="s">
        <v>1485</v>
      </c>
      <c r="D6" s="13"/>
      <c r="E6" s="14" t="s">
        <v>1486</v>
      </c>
      <c r="F6" s="7"/>
      <c r="G6" s="7"/>
      <c r="H6" s="7"/>
      <c r="I6" s="7"/>
      <c r="J6" s="9"/>
    </row>
    <row r="7">
      <c r="A7" s="17" t="s">
        <v>15</v>
      </c>
      <c r="B7" s="18" t="s">
        <v>16</v>
      </c>
      <c r="C7" s="19" t="s">
        <v>17</v>
      </c>
      <c r="D7" s="19" t="s">
        <v>18</v>
      </c>
      <c r="E7" s="19" t="s">
        <v>19</v>
      </c>
      <c r="F7" s="19" t="s">
        <v>20</v>
      </c>
      <c r="G7" s="19" t="s">
        <v>21</v>
      </c>
      <c r="H7" s="19" t="s">
        <v>22</v>
      </c>
      <c r="I7" s="19"/>
      <c r="J7" s="20" t="s">
        <v>23</v>
      </c>
    </row>
    <row r="8">
      <c r="A8" s="17"/>
      <c r="B8" s="18"/>
      <c r="C8" s="19"/>
      <c r="D8" s="19"/>
      <c r="E8" s="19"/>
      <c r="F8" s="19"/>
      <c r="G8" s="19"/>
      <c r="H8" s="19" t="s">
        <v>24</v>
      </c>
      <c r="I8" s="19" t="s">
        <v>25</v>
      </c>
      <c r="J8" s="20"/>
    </row>
    <row r="9">
      <c r="A9" s="21">
        <v>0</v>
      </c>
      <c r="B9" s="18">
        <v>1</v>
      </c>
      <c r="C9" s="22">
        <v>2</v>
      </c>
      <c r="D9" s="19">
        <v>3</v>
      </c>
      <c r="E9" s="22">
        <v>4</v>
      </c>
      <c r="F9" s="19">
        <v>5</v>
      </c>
      <c r="G9" s="19">
        <v>6</v>
      </c>
      <c r="H9" s="19">
        <v>7</v>
      </c>
      <c r="I9" s="22">
        <v>8</v>
      </c>
      <c r="J9" s="20">
        <v>9</v>
      </c>
    </row>
    <row r="10">
      <c r="A10" s="23" t="s">
        <v>26</v>
      </c>
      <c r="B10" s="24"/>
      <c r="C10" s="25" t="s">
        <v>283</v>
      </c>
      <c r="D10" s="26"/>
      <c r="E10" s="23" t="s">
        <v>284</v>
      </c>
      <c r="F10" s="26"/>
      <c r="G10" s="26"/>
      <c r="H10" s="26"/>
      <c r="I10" s="27">
        <f>SUMIFS(I11:I58,A11:A58,"P")</f>
        <v>0</v>
      </c>
      <c r="J10" s="28"/>
    </row>
    <row r="11">
      <c r="A11" s="29" t="s">
        <v>29</v>
      </c>
      <c r="B11" s="29">
        <v>1</v>
      </c>
      <c r="C11" s="30" t="s">
        <v>616</v>
      </c>
      <c r="D11" s="29" t="s">
        <v>31</v>
      </c>
      <c r="E11" s="31" t="s">
        <v>617</v>
      </c>
      <c r="F11" s="32" t="s">
        <v>48</v>
      </c>
      <c r="G11" s="33">
        <v>6</v>
      </c>
      <c r="H11" s="34">
        <v>0</v>
      </c>
      <c r="I11" s="34">
        <f>ROUND(G11*H11,P4)</f>
        <v>0</v>
      </c>
      <c r="J11" s="29"/>
      <c r="O11" s="35">
        <f>I11*0.21</f>
        <v>0</v>
      </c>
      <c r="P11">
        <v>3</v>
      </c>
    </row>
    <row r="12">
      <c r="A12" s="29" t="s">
        <v>34</v>
      </c>
      <c r="B12" s="36"/>
      <c r="C12" s="37"/>
      <c r="D12" s="37"/>
      <c r="E12" s="44" t="s">
        <v>31</v>
      </c>
      <c r="F12" s="37"/>
      <c r="G12" s="37"/>
      <c r="H12" s="37"/>
      <c r="I12" s="37"/>
      <c r="J12" s="38"/>
    </row>
    <row r="13" ht="75">
      <c r="A13" s="29" t="s">
        <v>36</v>
      </c>
      <c r="B13" s="36"/>
      <c r="C13" s="37"/>
      <c r="D13" s="37"/>
      <c r="E13" s="39" t="s">
        <v>1487</v>
      </c>
      <c r="F13" s="37"/>
      <c r="G13" s="37"/>
      <c r="H13" s="37"/>
      <c r="I13" s="37"/>
      <c r="J13" s="38"/>
    </row>
    <row r="14" ht="60">
      <c r="A14" s="29" t="s">
        <v>38</v>
      </c>
      <c r="B14" s="36"/>
      <c r="C14" s="37"/>
      <c r="D14" s="37"/>
      <c r="E14" s="31" t="s">
        <v>619</v>
      </c>
      <c r="F14" s="37"/>
      <c r="G14" s="37"/>
      <c r="H14" s="37"/>
      <c r="I14" s="37"/>
      <c r="J14" s="38"/>
    </row>
    <row r="15">
      <c r="A15" s="29" t="s">
        <v>29</v>
      </c>
      <c r="B15" s="29">
        <v>2</v>
      </c>
      <c r="C15" s="30" t="s">
        <v>1488</v>
      </c>
      <c r="D15" s="29" t="s">
        <v>31</v>
      </c>
      <c r="E15" s="31" t="s">
        <v>1489</v>
      </c>
      <c r="F15" s="32" t="s">
        <v>48</v>
      </c>
      <c r="G15" s="33">
        <v>19</v>
      </c>
      <c r="H15" s="34">
        <v>0</v>
      </c>
      <c r="I15" s="34">
        <f>ROUND(G15*H15,P4)</f>
        <v>0</v>
      </c>
      <c r="J15" s="29"/>
      <c r="O15" s="35">
        <f>I15*0.21</f>
        <v>0</v>
      </c>
      <c r="P15">
        <v>3</v>
      </c>
    </row>
    <row r="16">
      <c r="A16" s="29" t="s">
        <v>34</v>
      </c>
      <c r="B16" s="36"/>
      <c r="C16" s="37"/>
      <c r="D16" s="37"/>
      <c r="E16" s="44" t="s">
        <v>31</v>
      </c>
      <c r="F16" s="37"/>
      <c r="G16" s="37"/>
      <c r="H16" s="37"/>
      <c r="I16" s="37"/>
      <c r="J16" s="38"/>
    </row>
    <row r="17" ht="90">
      <c r="A17" s="29" t="s">
        <v>36</v>
      </c>
      <c r="B17" s="36"/>
      <c r="C17" s="37"/>
      <c r="D17" s="37"/>
      <c r="E17" s="39" t="s">
        <v>1490</v>
      </c>
      <c r="F17" s="37"/>
      <c r="G17" s="37"/>
      <c r="H17" s="37"/>
      <c r="I17" s="37"/>
      <c r="J17" s="38"/>
    </row>
    <row r="18" ht="30">
      <c r="A18" s="29" t="s">
        <v>38</v>
      </c>
      <c r="B18" s="36"/>
      <c r="C18" s="37"/>
      <c r="D18" s="37"/>
      <c r="E18" s="31" t="s">
        <v>1491</v>
      </c>
      <c r="F18" s="37"/>
      <c r="G18" s="37"/>
      <c r="H18" s="37"/>
      <c r="I18" s="37"/>
      <c r="J18" s="38"/>
    </row>
    <row r="19" ht="30">
      <c r="A19" s="29" t="s">
        <v>29</v>
      </c>
      <c r="B19" s="29">
        <v>3</v>
      </c>
      <c r="C19" s="30" t="s">
        <v>620</v>
      </c>
      <c r="D19" s="29" t="s">
        <v>31</v>
      </c>
      <c r="E19" s="31" t="s">
        <v>621</v>
      </c>
      <c r="F19" s="32" t="s">
        <v>48</v>
      </c>
      <c r="G19" s="33">
        <v>26</v>
      </c>
      <c r="H19" s="34">
        <v>0</v>
      </c>
      <c r="I19" s="34">
        <f>ROUND(G19*H19,P4)</f>
        <v>0</v>
      </c>
      <c r="J19" s="29"/>
      <c r="O19" s="35">
        <f>I19*0.21</f>
        <v>0</v>
      </c>
      <c r="P19">
        <v>3</v>
      </c>
    </row>
    <row r="20">
      <c r="A20" s="29" t="s">
        <v>34</v>
      </c>
      <c r="B20" s="36"/>
      <c r="C20" s="37"/>
      <c r="D20" s="37"/>
      <c r="E20" s="31" t="s">
        <v>1492</v>
      </c>
      <c r="F20" s="37"/>
      <c r="G20" s="37"/>
      <c r="H20" s="37"/>
      <c r="I20" s="37"/>
      <c r="J20" s="38"/>
    </row>
    <row r="21" ht="105">
      <c r="A21" s="29" t="s">
        <v>36</v>
      </c>
      <c r="B21" s="36"/>
      <c r="C21" s="37"/>
      <c r="D21" s="37"/>
      <c r="E21" s="39" t="s">
        <v>1493</v>
      </c>
      <c r="F21" s="37"/>
      <c r="G21" s="37"/>
      <c r="H21" s="37"/>
      <c r="I21" s="37"/>
      <c r="J21" s="38"/>
    </row>
    <row r="22" ht="75">
      <c r="A22" s="29" t="s">
        <v>38</v>
      </c>
      <c r="B22" s="36"/>
      <c r="C22" s="37"/>
      <c r="D22" s="37"/>
      <c r="E22" s="31" t="s">
        <v>623</v>
      </c>
      <c r="F22" s="37"/>
      <c r="G22" s="37"/>
      <c r="H22" s="37"/>
      <c r="I22" s="37"/>
      <c r="J22" s="38"/>
    </row>
    <row r="23" ht="30">
      <c r="A23" s="29" t="s">
        <v>29</v>
      </c>
      <c r="B23" s="29">
        <v>4</v>
      </c>
      <c r="C23" s="30" t="s">
        <v>1494</v>
      </c>
      <c r="D23" s="29" t="s">
        <v>31</v>
      </c>
      <c r="E23" s="31" t="s">
        <v>1495</v>
      </c>
      <c r="F23" s="32" t="s">
        <v>48</v>
      </c>
      <c r="G23" s="33">
        <v>64</v>
      </c>
      <c r="H23" s="34">
        <v>0</v>
      </c>
      <c r="I23" s="34">
        <f>ROUND(G23*H23,P4)</f>
        <v>0</v>
      </c>
      <c r="J23" s="29"/>
      <c r="O23" s="35">
        <f>I23*0.21</f>
        <v>0</v>
      </c>
      <c r="P23">
        <v>3</v>
      </c>
    </row>
    <row r="24">
      <c r="A24" s="29" t="s">
        <v>34</v>
      </c>
      <c r="B24" s="36"/>
      <c r="C24" s="37"/>
      <c r="D24" s="37"/>
      <c r="E24" s="44" t="s">
        <v>31</v>
      </c>
      <c r="F24" s="37"/>
      <c r="G24" s="37"/>
      <c r="H24" s="37"/>
      <c r="I24" s="37"/>
      <c r="J24" s="38"/>
    </row>
    <row r="25" ht="210">
      <c r="A25" s="29" t="s">
        <v>36</v>
      </c>
      <c r="B25" s="36"/>
      <c r="C25" s="37"/>
      <c r="D25" s="37"/>
      <c r="E25" s="39" t="s">
        <v>1496</v>
      </c>
      <c r="F25" s="37"/>
      <c r="G25" s="37"/>
      <c r="H25" s="37"/>
      <c r="I25" s="37"/>
      <c r="J25" s="38"/>
    </row>
    <row r="26" ht="30">
      <c r="A26" s="29" t="s">
        <v>38</v>
      </c>
      <c r="B26" s="36"/>
      <c r="C26" s="37"/>
      <c r="D26" s="37"/>
      <c r="E26" s="31" t="s">
        <v>1497</v>
      </c>
      <c r="F26" s="37"/>
      <c r="G26" s="37"/>
      <c r="H26" s="37"/>
      <c r="I26" s="37"/>
      <c r="J26" s="38"/>
    </row>
    <row r="27">
      <c r="A27" s="29" t="s">
        <v>29</v>
      </c>
      <c r="B27" s="29">
        <v>5</v>
      </c>
      <c r="C27" s="30" t="s">
        <v>1498</v>
      </c>
      <c r="D27" s="29" t="s">
        <v>31</v>
      </c>
      <c r="E27" s="31" t="s">
        <v>1499</v>
      </c>
      <c r="F27" s="32" t="s">
        <v>48</v>
      </c>
      <c r="G27" s="33">
        <v>2</v>
      </c>
      <c r="H27" s="34">
        <v>0</v>
      </c>
      <c r="I27" s="34">
        <f>ROUND(G27*H27,P4)</f>
        <v>0</v>
      </c>
      <c r="J27" s="29"/>
      <c r="O27" s="35">
        <f>I27*0.21</f>
        <v>0</v>
      </c>
      <c r="P27">
        <v>3</v>
      </c>
    </row>
    <row r="28">
      <c r="A28" s="29" t="s">
        <v>34</v>
      </c>
      <c r="B28" s="36"/>
      <c r="C28" s="37"/>
      <c r="D28" s="37"/>
      <c r="E28" s="44" t="s">
        <v>31</v>
      </c>
      <c r="F28" s="37"/>
      <c r="G28" s="37"/>
      <c r="H28" s="37"/>
      <c r="I28" s="37"/>
      <c r="J28" s="38"/>
    </row>
    <row r="29" ht="60">
      <c r="A29" s="29" t="s">
        <v>36</v>
      </c>
      <c r="B29" s="36"/>
      <c r="C29" s="37"/>
      <c r="D29" s="37"/>
      <c r="E29" s="39" t="s">
        <v>1500</v>
      </c>
      <c r="F29" s="37"/>
      <c r="G29" s="37"/>
      <c r="H29" s="37"/>
      <c r="I29" s="37"/>
      <c r="J29" s="38"/>
    </row>
    <row r="30" ht="75">
      <c r="A30" s="29" t="s">
        <v>38</v>
      </c>
      <c r="B30" s="36"/>
      <c r="C30" s="37"/>
      <c r="D30" s="37"/>
      <c r="E30" s="31" t="s">
        <v>623</v>
      </c>
      <c r="F30" s="37"/>
      <c r="G30" s="37"/>
      <c r="H30" s="37"/>
      <c r="I30" s="37"/>
      <c r="J30" s="38"/>
    </row>
    <row r="31">
      <c r="A31" s="29" t="s">
        <v>29</v>
      </c>
      <c r="B31" s="29">
        <v>6</v>
      </c>
      <c r="C31" s="30" t="s">
        <v>1501</v>
      </c>
      <c r="D31" s="29" t="s">
        <v>31</v>
      </c>
      <c r="E31" s="31" t="s">
        <v>1502</v>
      </c>
      <c r="F31" s="32" t="s">
        <v>215</v>
      </c>
      <c r="G31" s="33">
        <v>1</v>
      </c>
      <c r="H31" s="34">
        <v>0</v>
      </c>
      <c r="I31" s="34">
        <f>ROUND(G31*H31,P4)</f>
        <v>0</v>
      </c>
      <c r="J31" s="29"/>
      <c r="O31" s="35">
        <f>I31*0.21</f>
        <v>0</v>
      </c>
      <c r="P31">
        <v>3</v>
      </c>
    </row>
    <row r="32">
      <c r="A32" s="29" t="s">
        <v>34</v>
      </c>
      <c r="B32" s="36"/>
      <c r="C32" s="37"/>
      <c r="D32" s="37"/>
      <c r="E32" s="44" t="s">
        <v>31</v>
      </c>
      <c r="F32" s="37"/>
      <c r="G32" s="37"/>
      <c r="H32" s="37"/>
      <c r="I32" s="37"/>
      <c r="J32" s="38"/>
    </row>
    <row r="33" ht="60">
      <c r="A33" s="29" t="s">
        <v>36</v>
      </c>
      <c r="B33" s="36"/>
      <c r="C33" s="37"/>
      <c r="D33" s="37"/>
      <c r="E33" s="39" t="s">
        <v>1503</v>
      </c>
      <c r="F33" s="37"/>
      <c r="G33" s="37"/>
      <c r="H33" s="37"/>
      <c r="I33" s="37"/>
      <c r="J33" s="38"/>
    </row>
    <row r="34" ht="45">
      <c r="A34" s="29" t="s">
        <v>38</v>
      </c>
      <c r="B34" s="36"/>
      <c r="C34" s="37"/>
      <c r="D34" s="37"/>
      <c r="E34" s="31" t="s">
        <v>1504</v>
      </c>
      <c r="F34" s="37"/>
      <c r="G34" s="37"/>
      <c r="H34" s="37"/>
      <c r="I34" s="37"/>
      <c r="J34" s="38"/>
    </row>
    <row r="35" ht="30">
      <c r="A35" s="29" t="s">
        <v>29</v>
      </c>
      <c r="B35" s="29">
        <v>7</v>
      </c>
      <c r="C35" s="30" t="s">
        <v>1505</v>
      </c>
      <c r="D35" s="29" t="s">
        <v>31</v>
      </c>
      <c r="E35" s="31" t="s">
        <v>1506</v>
      </c>
      <c r="F35" s="32" t="s">
        <v>48</v>
      </c>
      <c r="G35" s="33">
        <v>32</v>
      </c>
      <c r="H35" s="34">
        <v>0</v>
      </c>
      <c r="I35" s="34">
        <f>ROUND(G35*H35,P4)</f>
        <v>0</v>
      </c>
      <c r="J35" s="29"/>
      <c r="O35" s="35">
        <f>I35*0.21</f>
        <v>0</v>
      </c>
      <c r="P35">
        <v>3</v>
      </c>
    </row>
    <row r="36">
      <c r="A36" s="29" t="s">
        <v>34</v>
      </c>
      <c r="B36" s="36"/>
      <c r="C36" s="37"/>
      <c r="D36" s="37"/>
      <c r="E36" s="44" t="s">
        <v>31</v>
      </c>
      <c r="F36" s="37"/>
      <c r="G36" s="37"/>
      <c r="H36" s="37"/>
      <c r="I36" s="37"/>
      <c r="J36" s="38"/>
    </row>
    <row r="37" ht="135">
      <c r="A37" s="29" t="s">
        <v>36</v>
      </c>
      <c r="B37" s="36"/>
      <c r="C37" s="37"/>
      <c r="D37" s="37"/>
      <c r="E37" s="39" t="s">
        <v>1507</v>
      </c>
      <c r="F37" s="37"/>
      <c r="G37" s="37"/>
      <c r="H37" s="37"/>
      <c r="I37" s="37"/>
      <c r="J37" s="38"/>
    </row>
    <row r="38" ht="45">
      <c r="A38" s="29" t="s">
        <v>38</v>
      </c>
      <c r="B38" s="36"/>
      <c r="C38" s="37"/>
      <c r="D38" s="37"/>
      <c r="E38" s="31" t="s">
        <v>1508</v>
      </c>
      <c r="F38" s="37"/>
      <c r="G38" s="37"/>
      <c r="H38" s="37"/>
      <c r="I38" s="37"/>
      <c r="J38" s="38"/>
    </row>
    <row r="39">
      <c r="A39" s="29" t="s">
        <v>29</v>
      </c>
      <c r="B39" s="29">
        <v>8</v>
      </c>
      <c r="C39" s="30" t="s">
        <v>1509</v>
      </c>
      <c r="D39" s="29" t="s">
        <v>31</v>
      </c>
      <c r="E39" s="31" t="s">
        <v>1510</v>
      </c>
      <c r="F39" s="32" t="s">
        <v>48</v>
      </c>
      <c r="G39" s="33">
        <v>2</v>
      </c>
      <c r="H39" s="34">
        <v>0</v>
      </c>
      <c r="I39" s="34">
        <f>ROUND(G39*H39,P4)</f>
        <v>0</v>
      </c>
      <c r="J39" s="29"/>
      <c r="O39" s="35">
        <f>I39*0.21</f>
        <v>0</v>
      </c>
      <c r="P39">
        <v>3</v>
      </c>
    </row>
    <row r="40">
      <c r="A40" s="29" t="s">
        <v>34</v>
      </c>
      <c r="B40" s="36"/>
      <c r="C40" s="37"/>
      <c r="D40" s="37"/>
      <c r="E40" s="44" t="s">
        <v>31</v>
      </c>
      <c r="F40" s="37"/>
      <c r="G40" s="37"/>
      <c r="H40" s="37"/>
      <c r="I40" s="37"/>
      <c r="J40" s="38"/>
    </row>
    <row r="41" ht="60">
      <c r="A41" s="29" t="s">
        <v>36</v>
      </c>
      <c r="B41" s="36"/>
      <c r="C41" s="37"/>
      <c r="D41" s="37"/>
      <c r="E41" s="39" t="s">
        <v>1511</v>
      </c>
      <c r="F41" s="37"/>
      <c r="G41" s="37"/>
      <c r="H41" s="37"/>
      <c r="I41" s="37"/>
      <c r="J41" s="38"/>
    </row>
    <row r="42" ht="45">
      <c r="A42" s="29" t="s">
        <v>38</v>
      </c>
      <c r="B42" s="36"/>
      <c r="C42" s="37"/>
      <c r="D42" s="37"/>
      <c r="E42" s="31" t="s">
        <v>1508</v>
      </c>
      <c r="F42" s="37"/>
      <c r="G42" s="37"/>
      <c r="H42" s="37"/>
      <c r="I42" s="37"/>
      <c r="J42" s="38"/>
    </row>
    <row r="43">
      <c r="A43" s="29" t="s">
        <v>29</v>
      </c>
      <c r="B43" s="29">
        <v>9</v>
      </c>
      <c r="C43" s="30" t="s">
        <v>1512</v>
      </c>
      <c r="D43" s="29" t="s">
        <v>31</v>
      </c>
      <c r="E43" s="31" t="s">
        <v>1513</v>
      </c>
      <c r="F43" s="32" t="s">
        <v>48</v>
      </c>
      <c r="G43" s="33">
        <v>2</v>
      </c>
      <c r="H43" s="34">
        <v>0</v>
      </c>
      <c r="I43" s="34">
        <f>ROUND(G43*H43,P4)</f>
        <v>0</v>
      </c>
      <c r="J43" s="29"/>
      <c r="O43" s="35">
        <f>I43*0.21</f>
        <v>0</v>
      </c>
      <c r="P43">
        <v>3</v>
      </c>
    </row>
    <row r="44">
      <c r="A44" s="29" t="s">
        <v>34</v>
      </c>
      <c r="B44" s="36"/>
      <c r="C44" s="37"/>
      <c r="D44" s="37"/>
      <c r="E44" s="44" t="s">
        <v>31</v>
      </c>
      <c r="F44" s="37"/>
      <c r="G44" s="37"/>
      <c r="H44" s="37"/>
      <c r="I44" s="37"/>
      <c r="J44" s="38"/>
    </row>
    <row r="45" ht="60">
      <c r="A45" s="29" t="s">
        <v>36</v>
      </c>
      <c r="B45" s="36"/>
      <c r="C45" s="37"/>
      <c r="D45" s="37"/>
      <c r="E45" s="39" t="s">
        <v>1511</v>
      </c>
      <c r="F45" s="37"/>
      <c r="G45" s="37"/>
      <c r="H45" s="37"/>
      <c r="I45" s="37"/>
      <c r="J45" s="38"/>
    </row>
    <row r="46" ht="30">
      <c r="A46" s="29" t="s">
        <v>38</v>
      </c>
      <c r="B46" s="36"/>
      <c r="C46" s="37"/>
      <c r="D46" s="37"/>
      <c r="E46" s="31" t="s">
        <v>627</v>
      </c>
      <c r="F46" s="37"/>
      <c r="G46" s="37"/>
      <c r="H46" s="37"/>
      <c r="I46" s="37"/>
      <c r="J46" s="38"/>
    </row>
    <row r="47" ht="30">
      <c r="A47" s="29" t="s">
        <v>29</v>
      </c>
      <c r="B47" s="29">
        <v>10</v>
      </c>
      <c r="C47" s="30" t="s">
        <v>702</v>
      </c>
      <c r="D47" s="29" t="s">
        <v>31</v>
      </c>
      <c r="E47" s="31" t="s">
        <v>703</v>
      </c>
      <c r="F47" s="32" t="s">
        <v>215</v>
      </c>
      <c r="G47" s="33">
        <v>331.911</v>
      </c>
      <c r="H47" s="34">
        <v>0</v>
      </c>
      <c r="I47" s="34">
        <f>ROUND(G47*H47,P4)</f>
        <v>0</v>
      </c>
      <c r="J47" s="29"/>
      <c r="O47" s="35">
        <f>I47*0.21</f>
        <v>0</v>
      </c>
      <c r="P47">
        <v>3</v>
      </c>
    </row>
    <row r="48">
      <c r="A48" s="29" t="s">
        <v>34</v>
      </c>
      <c r="B48" s="36"/>
      <c r="C48" s="37"/>
      <c r="D48" s="37"/>
      <c r="E48" s="44" t="s">
        <v>31</v>
      </c>
      <c r="F48" s="37"/>
      <c r="G48" s="37"/>
      <c r="H48" s="37"/>
      <c r="I48" s="37"/>
      <c r="J48" s="38"/>
    </row>
    <row r="49" ht="285">
      <c r="A49" s="29" t="s">
        <v>36</v>
      </c>
      <c r="B49" s="36"/>
      <c r="C49" s="37"/>
      <c r="D49" s="37"/>
      <c r="E49" s="39" t="s">
        <v>1514</v>
      </c>
      <c r="F49" s="37"/>
      <c r="G49" s="37"/>
      <c r="H49" s="37"/>
      <c r="I49" s="37"/>
      <c r="J49" s="38"/>
    </row>
    <row r="50" ht="60">
      <c r="A50" s="29" t="s">
        <v>38</v>
      </c>
      <c r="B50" s="36"/>
      <c r="C50" s="37"/>
      <c r="D50" s="37"/>
      <c r="E50" s="31" t="s">
        <v>705</v>
      </c>
      <c r="F50" s="37"/>
      <c r="G50" s="37"/>
      <c r="H50" s="37"/>
      <c r="I50" s="37"/>
      <c r="J50" s="38"/>
    </row>
    <row r="51" ht="30">
      <c r="A51" s="29" t="s">
        <v>29</v>
      </c>
      <c r="B51" s="29">
        <v>11</v>
      </c>
      <c r="C51" s="30" t="s">
        <v>706</v>
      </c>
      <c r="D51" s="29" t="s">
        <v>31</v>
      </c>
      <c r="E51" s="31" t="s">
        <v>707</v>
      </c>
      <c r="F51" s="32" t="s">
        <v>215</v>
      </c>
      <c r="G51" s="33">
        <v>331.911</v>
      </c>
      <c r="H51" s="34">
        <v>0</v>
      </c>
      <c r="I51" s="34">
        <f>ROUND(G51*H51,P4)</f>
        <v>0</v>
      </c>
      <c r="J51" s="29"/>
      <c r="O51" s="35">
        <f>I51*0.21</f>
        <v>0</v>
      </c>
      <c r="P51">
        <v>3</v>
      </c>
    </row>
    <row r="52">
      <c r="A52" s="29" t="s">
        <v>34</v>
      </c>
      <c r="B52" s="36"/>
      <c r="C52" s="37"/>
      <c r="D52" s="37"/>
      <c r="E52" s="44" t="s">
        <v>31</v>
      </c>
      <c r="F52" s="37"/>
      <c r="G52" s="37"/>
      <c r="H52" s="37"/>
      <c r="I52" s="37"/>
      <c r="J52" s="38"/>
    </row>
    <row r="53" ht="285">
      <c r="A53" s="29" t="s">
        <v>36</v>
      </c>
      <c r="B53" s="36"/>
      <c r="C53" s="37"/>
      <c r="D53" s="37"/>
      <c r="E53" s="39" t="s">
        <v>1514</v>
      </c>
      <c r="F53" s="37"/>
      <c r="G53" s="37"/>
      <c r="H53" s="37"/>
      <c r="I53" s="37"/>
      <c r="J53" s="38"/>
    </row>
    <row r="54" ht="60">
      <c r="A54" s="29" t="s">
        <v>38</v>
      </c>
      <c r="B54" s="36"/>
      <c r="C54" s="37"/>
      <c r="D54" s="37"/>
      <c r="E54" s="31" t="s">
        <v>705</v>
      </c>
      <c r="F54" s="37"/>
      <c r="G54" s="37"/>
      <c r="H54" s="37"/>
      <c r="I54" s="37"/>
      <c r="J54" s="38"/>
    </row>
    <row r="55">
      <c r="A55" s="29" t="s">
        <v>29</v>
      </c>
      <c r="B55" s="29">
        <v>12</v>
      </c>
      <c r="C55" s="30" t="s">
        <v>1515</v>
      </c>
      <c r="D55" s="29" t="s">
        <v>31</v>
      </c>
      <c r="E55" s="31" t="s">
        <v>1516</v>
      </c>
      <c r="F55" s="32" t="s">
        <v>48</v>
      </c>
      <c r="G55" s="33">
        <v>23</v>
      </c>
      <c r="H55" s="34">
        <v>0</v>
      </c>
      <c r="I55" s="34">
        <f>ROUND(G55*H55,P4)</f>
        <v>0</v>
      </c>
      <c r="J55" s="29"/>
      <c r="O55" s="35">
        <f>I55*0.21</f>
        <v>0</v>
      </c>
      <c r="P55">
        <v>3</v>
      </c>
    </row>
    <row r="56">
      <c r="A56" s="29" t="s">
        <v>34</v>
      </c>
      <c r="B56" s="36"/>
      <c r="C56" s="37"/>
      <c r="D56" s="37"/>
      <c r="E56" s="44" t="s">
        <v>31</v>
      </c>
      <c r="F56" s="37"/>
      <c r="G56" s="37"/>
      <c r="H56" s="37"/>
      <c r="I56" s="37"/>
      <c r="J56" s="38"/>
    </row>
    <row r="57" ht="90">
      <c r="A57" s="29" t="s">
        <v>36</v>
      </c>
      <c r="B57" s="36"/>
      <c r="C57" s="37"/>
      <c r="D57" s="37"/>
      <c r="E57" s="39" t="s">
        <v>1517</v>
      </c>
      <c r="F57" s="37"/>
      <c r="G57" s="37"/>
      <c r="H57" s="37"/>
      <c r="I57" s="37"/>
      <c r="J57" s="38"/>
    </row>
    <row r="58" ht="45">
      <c r="A58" s="29" t="s">
        <v>38</v>
      </c>
      <c r="B58" s="40"/>
      <c r="C58" s="41"/>
      <c r="D58" s="41"/>
      <c r="E58" s="31" t="s">
        <v>1518</v>
      </c>
      <c r="F58" s="41"/>
      <c r="G58" s="41"/>
      <c r="H58" s="41"/>
      <c r="I58" s="41"/>
      <c r="J58" s="43"/>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4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323</v>
      </c>
      <c r="I3" s="16">
        <f>SUMIFS(I10:I365,A10:A365,"SD")</f>
        <v>0</v>
      </c>
      <c r="J3" s="9"/>
      <c r="O3">
        <v>0</v>
      </c>
      <c r="P3">
        <v>2</v>
      </c>
    </row>
    <row r="4">
      <c r="A4" s="10" t="s">
        <v>8</v>
      </c>
      <c r="B4" s="11" t="s">
        <v>9</v>
      </c>
      <c r="C4" s="12" t="s">
        <v>473</v>
      </c>
      <c r="D4" s="13"/>
      <c r="E4" s="14" t="s">
        <v>474</v>
      </c>
      <c r="F4" s="7"/>
      <c r="G4" s="7"/>
      <c r="H4" s="7"/>
      <c r="I4" s="7"/>
      <c r="J4" s="9"/>
      <c r="O4">
        <v>0.14999999999999999</v>
      </c>
      <c r="P4">
        <v>2</v>
      </c>
    </row>
    <row r="5">
      <c r="A5" s="10" t="s">
        <v>12</v>
      </c>
      <c r="B5" s="11" t="s">
        <v>9</v>
      </c>
      <c r="C5" s="12" t="s">
        <v>1291</v>
      </c>
      <c r="D5" s="13"/>
      <c r="E5" s="14" t="s">
        <v>1292</v>
      </c>
      <c r="F5" s="7"/>
      <c r="G5" s="7"/>
      <c r="H5" s="7"/>
      <c r="I5" s="7"/>
      <c r="J5" s="9"/>
      <c r="O5">
        <v>0.20999999999999999</v>
      </c>
    </row>
    <row r="6">
      <c r="A6" s="10" t="s">
        <v>477</v>
      </c>
      <c r="B6" s="11" t="s">
        <v>13</v>
      </c>
      <c r="C6" s="12" t="s">
        <v>323</v>
      </c>
      <c r="D6" s="13"/>
      <c r="E6" s="14" t="s">
        <v>324</v>
      </c>
      <c r="F6" s="7"/>
      <c r="G6" s="7"/>
      <c r="H6" s="7"/>
      <c r="I6" s="7"/>
      <c r="J6" s="9"/>
    </row>
    <row r="7">
      <c r="A7" s="17" t="s">
        <v>15</v>
      </c>
      <c r="B7" s="18" t="s">
        <v>16</v>
      </c>
      <c r="C7" s="19" t="s">
        <v>17</v>
      </c>
      <c r="D7" s="19" t="s">
        <v>18</v>
      </c>
      <c r="E7" s="19" t="s">
        <v>19</v>
      </c>
      <c r="F7" s="19" t="s">
        <v>20</v>
      </c>
      <c r="G7" s="19" t="s">
        <v>21</v>
      </c>
      <c r="H7" s="19" t="s">
        <v>22</v>
      </c>
      <c r="I7" s="19"/>
      <c r="J7" s="20" t="s">
        <v>23</v>
      </c>
    </row>
    <row r="8">
      <c r="A8" s="17"/>
      <c r="B8" s="18"/>
      <c r="C8" s="19"/>
      <c r="D8" s="19"/>
      <c r="E8" s="19"/>
      <c r="F8" s="19"/>
      <c r="G8" s="19"/>
      <c r="H8" s="19" t="s">
        <v>24</v>
      </c>
      <c r="I8" s="19" t="s">
        <v>25</v>
      </c>
      <c r="J8" s="20"/>
    </row>
    <row r="9">
      <c r="A9" s="21">
        <v>0</v>
      </c>
      <c r="B9" s="18">
        <v>1</v>
      </c>
      <c r="C9" s="22">
        <v>2</v>
      </c>
      <c r="D9" s="19">
        <v>3</v>
      </c>
      <c r="E9" s="22">
        <v>4</v>
      </c>
      <c r="F9" s="19">
        <v>5</v>
      </c>
      <c r="G9" s="19">
        <v>6</v>
      </c>
      <c r="H9" s="19">
        <v>7</v>
      </c>
      <c r="I9" s="22">
        <v>8</v>
      </c>
      <c r="J9" s="20">
        <v>9</v>
      </c>
    </row>
    <row r="10">
      <c r="A10" s="23" t="s">
        <v>26</v>
      </c>
      <c r="B10" s="24"/>
      <c r="C10" s="25" t="s">
        <v>187</v>
      </c>
      <c r="D10" s="26"/>
      <c r="E10" s="23" t="s">
        <v>188</v>
      </c>
      <c r="F10" s="26"/>
      <c r="G10" s="26"/>
      <c r="H10" s="26"/>
      <c r="I10" s="27">
        <f>SUMIFS(I11:I62,A11:A62,"P")</f>
        <v>0</v>
      </c>
      <c r="J10" s="28"/>
    </row>
    <row r="11">
      <c r="A11" s="29" t="s">
        <v>29</v>
      </c>
      <c r="B11" s="29">
        <v>1</v>
      </c>
      <c r="C11" s="30" t="s">
        <v>1519</v>
      </c>
      <c r="D11" s="29" t="s">
        <v>31</v>
      </c>
      <c r="E11" s="31" t="s">
        <v>1520</v>
      </c>
      <c r="F11" s="32" t="s">
        <v>110</v>
      </c>
      <c r="G11" s="33">
        <v>136.91999999999999</v>
      </c>
      <c r="H11" s="34">
        <v>0</v>
      </c>
      <c r="I11" s="34">
        <f>ROUND(G11*H11,P4)</f>
        <v>0</v>
      </c>
      <c r="J11" s="29"/>
      <c r="O11" s="35">
        <f>I11*0.21</f>
        <v>0</v>
      </c>
      <c r="P11">
        <v>3</v>
      </c>
    </row>
    <row r="12">
      <c r="A12" s="29" t="s">
        <v>34</v>
      </c>
      <c r="B12" s="36"/>
      <c r="C12" s="37"/>
      <c r="D12" s="37"/>
      <c r="E12" s="44" t="s">
        <v>31</v>
      </c>
      <c r="F12" s="37"/>
      <c r="G12" s="37"/>
      <c r="H12" s="37"/>
      <c r="I12" s="37"/>
      <c r="J12" s="38"/>
    </row>
    <row r="13" ht="105">
      <c r="A13" s="29" t="s">
        <v>36</v>
      </c>
      <c r="B13" s="36"/>
      <c r="C13" s="37"/>
      <c r="D13" s="37"/>
      <c r="E13" s="39" t="s">
        <v>1521</v>
      </c>
      <c r="F13" s="37"/>
      <c r="G13" s="37"/>
      <c r="H13" s="37"/>
      <c r="I13" s="37"/>
      <c r="J13" s="38"/>
    </row>
    <row r="14" ht="409.5">
      <c r="A14" s="29" t="s">
        <v>38</v>
      </c>
      <c r="B14" s="36"/>
      <c r="C14" s="37"/>
      <c r="D14" s="37"/>
      <c r="E14" s="31" t="s">
        <v>505</v>
      </c>
      <c r="F14" s="37"/>
      <c r="G14" s="37"/>
      <c r="H14" s="37"/>
      <c r="I14" s="37"/>
      <c r="J14" s="38"/>
    </row>
    <row r="15">
      <c r="A15" s="29" t="s">
        <v>29</v>
      </c>
      <c r="B15" s="29">
        <v>2</v>
      </c>
      <c r="C15" s="30" t="s">
        <v>509</v>
      </c>
      <c r="D15" s="29" t="s">
        <v>31</v>
      </c>
      <c r="E15" s="31" t="s">
        <v>510</v>
      </c>
      <c r="F15" s="32" t="s">
        <v>110</v>
      </c>
      <c r="G15" s="33">
        <v>774.00800000000004</v>
      </c>
      <c r="H15" s="34">
        <v>0</v>
      </c>
      <c r="I15" s="34">
        <f>ROUND(G15*H15,P4)</f>
        <v>0</v>
      </c>
      <c r="J15" s="29"/>
      <c r="O15" s="35">
        <f>I15*0.21</f>
        <v>0</v>
      </c>
      <c r="P15">
        <v>3</v>
      </c>
    </row>
    <row r="16">
      <c r="A16" s="29" t="s">
        <v>34</v>
      </c>
      <c r="B16" s="36"/>
      <c r="C16" s="37"/>
      <c r="D16" s="37"/>
      <c r="E16" s="44" t="s">
        <v>31</v>
      </c>
      <c r="F16" s="37"/>
      <c r="G16" s="37"/>
      <c r="H16" s="37"/>
      <c r="I16" s="37"/>
      <c r="J16" s="38"/>
    </row>
    <row r="17" ht="105">
      <c r="A17" s="29" t="s">
        <v>36</v>
      </c>
      <c r="B17" s="36"/>
      <c r="C17" s="37"/>
      <c r="D17" s="37"/>
      <c r="E17" s="39" t="s">
        <v>1522</v>
      </c>
      <c r="F17" s="37"/>
      <c r="G17" s="37"/>
      <c r="H17" s="37"/>
      <c r="I17" s="37"/>
      <c r="J17" s="38"/>
    </row>
    <row r="18" ht="390">
      <c r="A18" s="29" t="s">
        <v>38</v>
      </c>
      <c r="B18" s="36"/>
      <c r="C18" s="37"/>
      <c r="D18" s="37"/>
      <c r="E18" s="31" t="s">
        <v>512</v>
      </c>
      <c r="F18" s="37"/>
      <c r="G18" s="37"/>
      <c r="H18" s="37"/>
      <c r="I18" s="37"/>
      <c r="J18" s="38"/>
    </row>
    <row r="19">
      <c r="A19" s="29" t="s">
        <v>29</v>
      </c>
      <c r="B19" s="29">
        <v>3</v>
      </c>
      <c r="C19" s="30" t="s">
        <v>1523</v>
      </c>
      <c r="D19" s="29" t="s">
        <v>31</v>
      </c>
      <c r="E19" s="31" t="s">
        <v>1524</v>
      </c>
      <c r="F19" s="32" t="s">
        <v>110</v>
      </c>
      <c r="G19" s="33">
        <v>54.899999999999999</v>
      </c>
      <c r="H19" s="34">
        <v>0</v>
      </c>
      <c r="I19" s="34">
        <f>ROUND(G19*H19,P4)</f>
        <v>0</v>
      </c>
      <c r="J19" s="29"/>
      <c r="O19" s="35">
        <f>I19*0.21</f>
        <v>0</v>
      </c>
      <c r="P19">
        <v>3</v>
      </c>
    </row>
    <row r="20">
      <c r="A20" s="29" t="s">
        <v>34</v>
      </c>
      <c r="B20" s="36"/>
      <c r="C20" s="37"/>
      <c r="D20" s="37"/>
      <c r="E20" s="44" t="s">
        <v>31</v>
      </c>
      <c r="F20" s="37"/>
      <c r="G20" s="37"/>
      <c r="H20" s="37"/>
      <c r="I20" s="37"/>
      <c r="J20" s="38"/>
    </row>
    <row r="21" ht="105">
      <c r="A21" s="29" t="s">
        <v>36</v>
      </c>
      <c r="B21" s="36"/>
      <c r="C21" s="37"/>
      <c r="D21" s="37"/>
      <c r="E21" s="39" t="s">
        <v>1525</v>
      </c>
      <c r="F21" s="37"/>
      <c r="G21" s="37"/>
      <c r="H21" s="37"/>
      <c r="I21" s="37"/>
      <c r="J21" s="38"/>
    </row>
    <row r="22" ht="30">
      <c r="A22" s="29" t="s">
        <v>38</v>
      </c>
      <c r="B22" s="36"/>
      <c r="C22" s="37"/>
      <c r="D22" s="37"/>
      <c r="E22" s="31" t="s">
        <v>1526</v>
      </c>
      <c r="F22" s="37"/>
      <c r="G22" s="37"/>
      <c r="H22" s="37"/>
      <c r="I22" s="37"/>
      <c r="J22" s="38"/>
    </row>
    <row r="23">
      <c r="A23" s="29" t="s">
        <v>29</v>
      </c>
      <c r="B23" s="29">
        <v>4</v>
      </c>
      <c r="C23" s="30" t="s">
        <v>522</v>
      </c>
      <c r="D23" s="29" t="s">
        <v>31</v>
      </c>
      <c r="E23" s="31" t="s">
        <v>523</v>
      </c>
      <c r="F23" s="32" t="s">
        <v>110</v>
      </c>
      <c r="G23" s="33">
        <v>1849.7850000000001</v>
      </c>
      <c r="H23" s="34">
        <v>0</v>
      </c>
      <c r="I23" s="34">
        <f>ROUND(G23*H23,P4)</f>
        <v>0</v>
      </c>
      <c r="J23" s="29"/>
      <c r="O23" s="35">
        <f>I23*0.21</f>
        <v>0</v>
      </c>
      <c r="P23">
        <v>3</v>
      </c>
    </row>
    <row r="24">
      <c r="A24" s="29" t="s">
        <v>34</v>
      </c>
      <c r="B24" s="36"/>
      <c r="C24" s="37"/>
      <c r="D24" s="37"/>
      <c r="E24" s="44" t="s">
        <v>31</v>
      </c>
      <c r="F24" s="37"/>
      <c r="G24" s="37"/>
      <c r="H24" s="37"/>
      <c r="I24" s="37"/>
      <c r="J24" s="38"/>
    </row>
    <row r="25" ht="210">
      <c r="A25" s="29" t="s">
        <v>36</v>
      </c>
      <c r="B25" s="36"/>
      <c r="C25" s="37"/>
      <c r="D25" s="37"/>
      <c r="E25" s="39" t="s">
        <v>1527</v>
      </c>
      <c r="F25" s="37"/>
      <c r="G25" s="37"/>
      <c r="H25" s="37"/>
      <c r="I25" s="37"/>
      <c r="J25" s="38"/>
    </row>
    <row r="26" ht="405">
      <c r="A26" s="29" t="s">
        <v>38</v>
      </c>
      <c r="B26" s="36"/>
      <c r="C26" s="37"/>
      <c r="D26" s="37"/>
      <c r="E26" s="31" t="s">
        <v>199</v>
      </c>
      <c r="F26" s="37"/>
      <c r="G26" s="37"/>
      <c r="H26" s="37"/>
      <c r="I26" s="37"/>
      <c r="J26" s="38"/>
    </row>
    <row r="27">
      <c r="A27" s="29" t="s">
        <v>29</v>
      </c>
      <c r="B27" s="29">
        <v>5</v>
      </c>
      <c r="C27" s="30" t="s">
        <v>203</v>
      </c>
      <c r="D27" s="29" t="s">
        <v>31</v>
      </c>
      <c r="E27" s="31" t="s">
        <v>204</v>
      </c>
      <c r="F27" s="32" t="s">
        <v>110</v>
      </c>
      <c r="G27" s="33">
        <v>2480.4549999999999</v>
      </c>
      <c r="H27" s="34">
        <v>0</v>
      </c>
      <c r="I27" s="34">
        <f>ROUND(G27*H27,P4)</f>
        <v>0</v>
      </c>
      <c r="J27" s="29"/>
      <c r="O27" s="35">
        <f>I27*0.21</f>
        <v>0</v>
      </c>
      <c r="P27">
        <v>3</v>
      </c>
    </row>
    <row r="28">
      <c r="A28" s="29" t="s">
        <v>34</v>
      </c>
      <c r="B28" s="36"/>
      <c r="C28" s="37"/>
      <c r="D28" s="37"/>
      <c r="E28" s="44" t="s">
        <v>31</v>
      </c>
      <c r="F28" s="37"/>
      <c r="G28" s="37"/>
      <c r="H28" s="37"/>
      <c r="I28" s="37"/>
      <c r="J28" s="38"/>
    </row>
    <row r="29" ht="120">
      <c r="A29" s="29" t="s">
        <v>36</v>
      </c>
      <c r="B29" s="36"/>
      <c r="C29" s="37"/>
      <c r="D29" s="37"/>
      <c r="E29" s="39" t="s">
        <v>1528</v>
      </c>
      <c r="F29" s="37"/>
      <c r="G29" s="37"/>
      <c r="H29" s="37"/>
      <c r="I29" s="37"/>
      <c r="J29" s="38"/>
    </row>
    <row r="30" ht="240">
      <c r="A30" s="29" t="s">
        <v>38</v>
      </c>
      <c r="B30" s="36"/>
      <c r="C30" s="37"/>
      <c r="D30" s="37"/>
      <c r="E30" s="31" t="s">
        <v>206</v>
      </c>
      <c r="F30" s="37"/>
      <c r="G30" s="37"/>
      <c r="H30" s="37"/>
      <c r="I30" s="37"/>
      <c r="J30" s="38"/>
    </row>
    <row r="31">
      <c r="A31" s="29" t="s">
        <v>29</v>
      </c>
      <c r="B31" s="29">
        <v>6</v>
      </c>
      <c r="C31" s="30" t="s">
        <v>528</v>
      </c>
      <c r="D31" s="29" t="s">
        <v>31</v>
      </c>
      <c r="E31" s="31" t="s">
        <v>529</v>
      </c>
      <c r="F31" s="32" t="s">
        <v>110</v>
      </c>
      <c r="G31" s="33">
        <v>528.57000000000005</v>
      </c>
      <c r="H31" s="34">
        <v>0</v>
      </c>
      <c r="I31" s="34">
        <f>ROUND(G31*H31,P4)</f>
        <v>0</v>
      </c>
      <c r="J31" s="29"/>
      <c r="O31" s="35">
        <f>I31*0.21</f>
        <v>0</v>
      </c>
      <c r="P31">
        <v>3</v>
      </c>
    </row>
    <row r="32">
      <c r="A32" s="29" t="s">
        <v>34</v>
      </c>
      <c r="B32" s="36"/>
      <c r="C32" s="37"/>
      <c r="D32" s="37"/>
      <c r="E32" s="44" t="s">
        <v>31</v>
      </c>
      <c r="F32" s="37"/>
      <c r="G32" s="37"/>
      <c r="H32" s="37"/>
      <c r="I32" s="37"/>
      <c r="J32" s="38"/>
    </row>
    <row r="33" ht="120">
      <c r="A33" s="29" t="s">
        <v>36</v>
      </c>
      <c r="B33" s="36"/>
      <c r="C33" s="37"/>
      <c r="D33" s="37"/>
      <c r="E33" s="39" t="s">
        <v>1529</v>
      </c>
      <c r="F33" s="37"/>
      <c r="G33" s="37"/>
      <c r="H33" s="37"/>
      <c r="I33" s="37"/>
      <c r="J33" s="38"/>
    </row>
    <row r="34" ht="375">
      <c r="A34" s="29" t="s">
        <v>38</v>
      </c>
      <c r="B34" s="36"/>
      <c r="C34" s="37"/>
      <c r="D34" s="37"/>
      <c r="E34" s="31" t="s">
        <v>531</v>
      </c>
      <c r="F34" s="37"/>
      <c r="G34" s="37"/>
      <c r="H34" s="37"/>
      <c r="I34" s="37"/>
      <c r="J34" s="38"/>
    </row>
    <row r="35">
      <c r="A35" s="29" t="s">
        <v>29</v>
      </c>
      <c r="B35" s="29">
        <v>7</v>
      </c>
      <c r="C35" s="30" t="s">
        <v>537</v>
      </c>
      <c r="D35" s="29" t="s">
        <v>31</v>
      </c>
      <c r="E35" s="31" t="s">
        <v>538</v>
      </c>
      <c r="F35" s="32" t="s">
        <v>110</v>
      </c>
      <c r="G35" s="33">
        <v>661.19500000000005</v>
      </c>
      <c r="H35" s="34">
        <v>0</v>
      </c>
      <c r="I35" s="34">
        <f>ROUND(G35*H35,P4)</f>
        <v>0</v>
      </c>
      <c r="J35" s="29"/>
      <c r="O35" s="35">
        <f>I35*0.21</f>
        <v>0</v>
      </c>
      <c r="P35">
        <v>3</v>
      </c>
    </row>
    <row r="36">
      <c r="A36" s="29" t="s">
        <v>34</v>
      </c>
      <c r="B36" s="36"/>
      <c r="C36" s="37"/>
      <c r="D36" s="37"/>
      <c r="E36" s="44" t="s">
        <v>31</v>
      </c>
      <c r="F36" s="37"/>
      <c r="G36" s="37"/>
      <c r="H36" s="37"/>
      <c r="I36" s="37"/>
      <c r="J36" s="38"/>
    </row>
    <row r="37" ht="210">
      <c r="A37" s="29" t="s">
        <v>36</v>
      </c>
      <c r="B37" s="36"/>
      <c r="C37" s="37"/>
      <c r="D37" s="37"/>
      <c r="E37" s="39" t="s">
        <v>1530</v>
      </c>
      <c r="F37" s="37"/>
      <c r="G37" s="37"/>
      <c r="H37" s="37"/>
      <c r="I37" s="37"/>
      <c r="J37" s="38"/>
    </row>
    <row r="38" ht="300">
      <c r="A38" s="29" t="s">
        <v>38</v>
      </c>
      <c r="B38" s="36"/>
      <c r="C38" s="37"/>
      <c r="D38" s="37"/>
      <c r="E38" s="31" t="s">
        <v>540</v>
      </c>
      <c r="F38" s="37"/>
      <c r="G38" s="37"/>
      <c r="H38" s="37"/>
      <c r="I38" s="37"/>
      <c r="J38" s="38"/>
    </row>
    <row r="39">
      <c r="A39" s="29" t="s">
        <v>29</v>
      </c>
      <c r="B39" s="29">
        <v>8</v>
      </c>
      <c r="C39" s="30" t="s">
        <v>543</v>
      </c>
      <c r="D39" s="29" t="s">
        <v>31</v>
      </c>
      <c r="E39" s="31" t="s">
        <v>544</v>
      </c>
      <c r="F39" s="32" t="s">
        <v>215</v>
      </c>
      <c r="G39" s="33">
        <v>1256.998</v>
      </c>
      <c r="H39" s="34">
        <v>0</v>
      </c>
      <c r="I39" s="34">
        <f>ROUND(G39*H39,P4)</f>
        <v>0</v>
      </c>
      <c r="J39" s="29"/>
      <c r="O39" s="35">
        <f>I39*0.21</f>
        <v>0</v>
      </c>
      <c r="P39">
        <v>3</v>
      </c>
    </row>
    <row r="40">
      <c r="A40" s="29" t="s">
        <v>34</v>
      </c>
      <c r="B40" s="36"/>
      <c r="C40" s="37"/>
      <c r="D40" s="37"/>
      <c r="E40" s="44" t="s">
        <v>31</v>
      </c>
      <c r="F40" s="37"/>
      <c r="G40" s="37"/>
      <c r="H40" s="37"/>
      <c r="I40" s="37"/>
      <c r="J40" s="38"/>
    </row>
    <row r="41" ht="210">
      <c r="A41" s="29" t="s">
        <v>36</v>
      </c>
      <c r="B41" s="36"/>
      <c r="C41" s="37"/>
      <c r="D41" s="37"/>
      <c r="E41" s="39" t="s">
        <v>1531</v>
      </c>
      <c r="F41" s="37"/>
      <c r="G41" s="37"/>
      <c r="H41" s="37"/>
      <c r="I41" s="37"/>
      <c r="J41" s="38"/>
    </row>
    <row r="42" ht="30">
      <c r="A42" s="29" t="s">
        <v>38</v>
      </c>
      <c r="B42" s="36"/>
      <c r="C42" s="37"/>
      <c r="D42" s="37"/>
      <c r="E42" s="31" t="s">
        <v>547</v>
      </c>
      <c r="F42" s="37"/>
      <c r="G42" s="37"/>
      <c r="H42" s="37"/>
      <c r="I42" s="37"/>
      <c r="J42" s="38"/>
    </row>
    <row r="43">
      <c r="A43" s="29" t="s">
        <v>29</v>
      </c>
      <c r="B43" s="29">
        <v>9</v>
      </c>
      <c r="C43" s="30" t="s">
        <v>715</v>
      </c>
      <c r="D43" s="29" t="s">
        <v>31</v>
      </c>
      <c r="E43" s="31" t="s">
        <v>716</v>
      </c>
      <c r="F43" s="32" t="s">
        <v>215</v>
      </c>
      <c r="G43" s="33">
        <v>8.0399999999999991</v>
      </c>
      <c r="H43" s="34">
        <v>0</v>
      </c>
      <c r="I43" s="34">
        <f>ROUND(G43*H43,P4)</f>
        <v>0</v>
      </c>
      <c r="J43" s="29"/>
      <c r="O43" s="35">
        <f>I43*0.21</f>
        <v>0</v>
      </c>
      <c r="P43">
        <v>3</v>
      </c>
    </row>
    <row r="44">
      <c r="A44" s="29" t="s">
        <v>34</v>
      </c>
      <c r="B44" s="36"/>
      <c r="C44" s="37"/>
      <c r="D44" s="37"/>
      <c r="E44" s="44" t="s">
        <v>31</v>
      </c>
      <c r="F44" s="37"/>
      <c r="G44" s="37"/>
      <c r="H44" s="37"/>
      <c r="I44" s="37"/>
      <c r="J44" s="38"/>
    </row>
    <row r="45" ht="60">
      <c r="A45" s="29" t="s">
        <v>36</v>
      </c>
      <c r="B45" s="36"/>
      <c r="C45" s="37"/>
      <c r="D45" s="37"/>
      <c r="E45" s="39" t="s">
        <v>1532</v>
      </c>
      <c r="F45" s="37"/>
      <c r="G45" s="37"/>
      <c r="H45" s="37"/>
      <c r="I45" s="37"/>
      <c r="J45" s="38"/>
    </row>
    <row r="46" ht="45">
      <c r="A46" s="29" t="s">
        <v>38</v>
      </c>
      <c r="B46" s="36"/>
      <c r="C46" s="37"/>
      <c r="D46" s="37"/>
      <c r="E46" s="31" t="s">
        <v>718</v>
      </c>
      <c r="F46" s="37"/>
      <c r="G46" s="37"/>
      <c r="H46" s="37"/>
      <c r="I46" s="37"/>
      <c r="J46" s="38"/>
    </row>
    <row r="47">
      <c r="A47" s="29" t="s">
        <v>29</v>
      </c>
      <c r="B47" s="29">
        <v>10</v>
      </c>
      <c r="C47" s="30" t="s">
        <v>1533</v>
      </c>
      <c r="D47" s="29" t="s">
        <v>31</v>
      </c>
      <c r="E47" s="31" t="s">
        <v>1534</v>
      </c>
      <c r="F47" s="32" t="s">
        <v>215</v>
      </c>
      <c r="G47" s="33">
        <v>556</v>
      </c>
      <c r="H47" s="34">
        <v>0</v>
      </c>
      <c r="I47" s="34">
        <f>ROUND(G47*H47,P4)</f>
        <v>0</v>
      </c>
      <c r="J47" s="29"/>
      <c r="O47" s="35">
        <f>I47*0.21</f>
        <v>0</v>
      </c>
      <c r="P47">
        <v>3</v>
      </c>
    </row>
    <row r="48">
      <c r="A48" s="29" t="s">
        <v>34</v>
      </c>
      <c r="B48" s="36"/>
      <c r="C48" s="37"/>
      <c r="D48" s="37"/>
      <c r="E48" s="44" t="s">
        <v>31</v>
      </c>
      <c r="F48" s="37"/>
      <c r="G48" s="37"/>
      <c r="H48" s="37"/>
      <c r="I48" s="37"/>
      <c r="J48" s="38"/>
    </row>
    <row r="49" ht="105">
      <c r="A49" s="29" t="s">
        <v>36</v>
      </c>
      <c r="B49" s="36"/>
      <c r="C49" s="37"/>
      <c r="D49" s="37"/>
      <c r="E49" s="39" t="s">
        <v>1535</v>
      </c>
      <c r="F49" s="37"/>
      <c r="G49" s="37"/>
      <c r="H49" s="37"/>
      <c r="I49" s="37"/>
      <c r="J49" s="38"/>
    </row>
    <row r="50" ht="45">
      <c r="A50" s="29" t="s">
        <v>38</v>
      </c>
      <c r="B50" s="36"/>
      <c r="C50" s="37"/>
      <c r="D50" s="37"/>
      <c r="E50" s="31" t="s">
        <v>1536</v>
      </c>
      <c r="F50" s="37"/>
      <c r="G50" s="37"/>
      <c r="H50" s="37"/>
      <c r="I50" s="37"/>
      <c r="J50" s="38"/>
    </row>
    <row r="51">
      <c r="A51" s="29" t="s">
        <v>29</v>
      </c>
      <c r="B51" s="29">
        <v>11</v>
      </c>
      <c r="C51" s="30" t="s">
        <v>1401</v>
      </c>
      <c r="D51" s="29" t="s">
        <v>31</v>
      </c>
      <c r="E51" s="31" t="s">
        <v>1402</v>
      </c>
      <c r="F51" s="32" t="s">
        <v>215</v>
      </c>
      <c r="G51" s="33">
        <v>564.03999999999996</v>
      </c>
      <c r="H51" s="34">
        <v>0</v>
      </c>
      <c r="I51" s="34">
        <f>ROUND(G51*H51,P4)</f>
        <v>0</v>
      </c>
      <c r="J51" s="29"/>
      <c r="O51" s="35">
        <f>I51*0.21</f>
        <v>0</v>
      </c>
      <c r="P51">
        <v>3</v>
      </c>
    </row>
    <row r="52">
      <c r="A52" s="29" t="s">
        <v>34</v>
      </c>
      <c r="B52" s="36"/>
      <c r="C52" s="37"/>
      <c r="D52" s="37"/>
      <c r="E52" s="44" t="s">
        <v>31</v>
      </c>
      <c r="F52" s="37"/>
      <c r="G52" s="37"/>
      <c r="H52" s="37"/>
      <c r="I52" s="37"/>
      <c r="J52" s="38"/>
    </row>
    <row r="53" ht="135">
      <c r="A53" s="29" t="s">
        <v>36</v>
      </c>
      <c r="B53" s="36"/>
      <c r="C53" s="37"/>
      <c r="D53" s="37"/>
      <c r="E53" s="39" t="s">
        <v>1537</v>
      </c>
      <c r="F53" s="37"/>
      <c r="G53" s="37"/>
      <c r="H53" s="37"/>
      <c r="I53" s="37"/>
      <c r="J53" s="38"/>
    </row>
    <row r="54" ht="30">
      <c r="A54" s="29" t="s">
        <v>38</v>
      </c>
      <c r="B54" s="36"/>
      <c r="C54" s="37"/>
      <c r="D54" s="37"/>
      <c r="E54" s="31" t="s">
        <v>1403</v>
      </c>
      <c r="F54" s="37"/>
      <c r="G54" s="37"/>
      <c r="H54" s="37"/>
      <c r="I54" s="37"/>
      <c r="J54" s="38"/>
    </row>
    <row r="55">
      <c r="A55" s="29" t="s">
        <v>29</v>
      </c>
      <c r="B55" s="29">
        <v>12</v>
      </c>
      <c r="C55" s="30" t="s">
        <v>723</v>
      </c>
      <c r="D55" s="29" t="s">
        <v>31</v>
      </c>
      <c r="E55" s="31" t="s">
        <v>724</v>
      </c>
      <c r="F55" s="32" t="s">
        <v>215</v>
      </c>
      <c r="G55" s="33">
        <v>564.03999999999996</v>
      </c>
      <c r="H55" s="34">
        <v>0</v>
      </c>
      <c r="I55" s="34">
        <f>ROUND(G55*H55,P4)</f>
        <v>0</v>
      </c>
      <c r="J55" s="29"/>
      <c r="O55" s="35">
        <f>I55*0.21</f>
        <v>0</v>
      </c>
      <c r="P55">
        <v>3</v>
      </c>
    </row>
    <row r="56">
      <c r="A56" s="29" t="s">
        <v>34</v>
      </c>
      <c r="B56" s="36"/>
      <c r="C56" s="37"/>
      <c r="D56" s="37"/>
      <c r="E56" s="44" t="s">
        <v>31</v>
      </c>
      <c r="F56" s="37"/>
      <c r="G56" s="37"/>
      <c r="H56" s="37"/>
      <c r="I56" s="37"/>
      <c r="J56" s="38"/>
    </row>
    <row r="57" ht="120">
      <c r="A57" s="29" t="s">
        <v>36</v>
      </c>
      <c r="B57" s="36"/>
      <c r="C57" s="37"/>
      <c r="D57" s="37"/>
      <c r="E57" s="39" t="s">
        <v>1538</v>
      </c>
      <c r="F57" s="37"/>
      <c r="G57" s="37"/>
      <c r="H57" s="37"/>
      <c r="I57" s="37"/>
      <c r="J57" s="38"/>
    </row>
    <row r="58" ht="45">
      <c r="A58" s="29" t="s">
        <v>38</v>
      </c>
      <c r="B58" s="36"/>
      <c r="C58" s="37"/>
      <c r="D58" s="37"/>
      <c r="E58" s="31" t="s">
        <v>726</v>
      </c>
      <c r="F58" s="37"/>
      <c r="G58" s="37"/>
      <c r="H58" s="37"/>
      <c r="I58" s="37"/>
      <c r="J58" s="38"/>
    </row>
    <row r="59">
      <c r="A59" s="29" t="s">
        <v>29</v>
      </c>
      <c r="B59" s="29">
        <v>13</v>
      </c>
      <c r="C59" s="30" t="s">
        <v>727</v>
      </c>
      <c r="D59" s="29" t="s">
        <v>31</v>
      </c>
      <c r="E59" s="31" t="s">
        <v>728</v>
      </c>
      <c r="F59" s="32" t="s">
        <v>215</v>
      </c>
      <c r="G59" s="33">
        <v>564.03999999999996</v>
      </c>
      <c r="H59" s="34">
        <v>0</v>
      </c>
      <c r="I59" s="34">
        <f>ROUND(G59*H59,P4)</f>
        <v>0</v>
      </c>
      <c r="J59" s="29"/>
      <c r="O59" s="35">
        <f>I59*0.21</f>
        <v>0</v>
      </c>
      <c r="P59">
        <v>3</v>
      </c>
    </row>
    <row r="60">
      <c r="A60" s="29" t="s">
        <v>34</v>
      </c>
      <c r="B60" s="36"/>
      <c r="C60" s="37"/>
      <c r="D60" s="37"/>
      <c r="E60" s="44" t="s">
        <v>31</v>
      </c>
      <c r="F60" s="37"/>
      <c r="G60" s="37"/>
      <c r="H60" s="37"/>
      <c r="I60" s="37"/>
      <c r="J60" s="38"/>
    </row>
    <row r="61" ht="75">
      <c r="A61" s="29" t="s">
        <v>36</v>
      </c>
      <c r="B61" s="36"/>
      <c r="C61" s="37"/>
      <c r="D61" s="37"/>
      <c r="E61" s="39" t="s">
        <v>1539</v>
      </c>
      <c r="F61" s="37"/>
      <c r="G61" s="37"/>
      <c r="H61" s="37"/>
      <c r="I61" s="37"/>
      <c r="J61" s="38"/>
    </row>
    <row r="62" ht="45">
      <c r="A62" s="29" t="s">
        <v>38</v>
      </c>
      <c r="B62" s="36"/>
      <c r="C62" s="37"/>
      <c r="D62" s="37"/>
      <c r="E62" s="31" t="s">
        <v>730</v>
      </c>
      <c r="F62" s="37"/>
      <c r="G62" s="37"/>
      <c r="H62" s="37"/>
      <c r="I62" s="37"/>
      <c r="J62" s="38"/>
    </row>
    <row r="63">
      <c r="A63" s="23" t="s">
        <v>26</v>
      </c>
      <c r="B63" s="24"/>
      <c r="C63" s="25" t="s">
        <v>211</v>
      </c>
      <c r="D63" s="26"/>
      <c r="E63" s="23" t="s">
        <v>212</v>
      </c>
      <c r="F63" s="26"/>
      <c r="G63" s="26"/>
      <c r="H63" s="26"/>
      <c r="I63" s="27">
        <f>SUMIFS(I64:I119,A64:A119,"P")</f>
        <v>0</v>
      </c>
      <c r="J63" s="28"/>
    </row>
    <row r="64">
      <c r="A64" s="29" t="s">
        <v>29</v>
      </c>
      <c r="B64" s="29">
        <v>14</v>
      </c>
      <c r="C64" s="30" t="s">
        <v>1540</v>
      </c>
      <c r="D64" s="29" t="s">
        <v>31</v>
      </c>
      <c r="E64" s="31" t="s">
        <v>1541</v>
      </c>
      <c r="F64" s="32" t="s">
        <v>110</v>
      </c>
      <c r="G64" s="33">
        <v>1.02</v>
      </c>
      <c r="H64" s="34">
        <v>0</v>
      </c>
      <c r="I64" s="34">
        <f>ROUND(G64*H64,P4)</f>
        <v>0</v>
      </c>
      <c r="J64" s="29"/>
      <c r="O64" s="35">
        <f>I64*0.21</f>
        <v>0</v>
      </c>
      <c r="P64">
        <v>3</v>
      </c>
    </row>
    <row r="65">
      <c r="A65" s="29" t="s">
        <v>34</v>
      </c>
      <c r="B65" s="36"/>
      <c r="C65" s="37"/>
      <c r="D65" s="37"/>
      <c r="E65" s="44" t="s">
        <v>31</v>
      </c>
      <c r="F65" s="37"/>
      <c r="G65" s="37"/>
      <c r="H65" s="37"/>
      <c r="I65" s="37"/>
      <c r="J65" s="38"/>
    </row>
    <row r="66" ht="105">
      <c r="A66" s="29" t="s">
        <v>36</v>
      </c>
      <c r="B66" s="36"/>
      <c r="C66" s="37"/>
      <c r="D66" s="37"/>
      <c r="E66" s="39" t="s">
        <v>1542</v>
      </c>
      <c r="F66" s="37"/>
      <c r="G66" s="37"/>
      <c r="H66" s="37"/>
      <c r="I66" s="37"/>
      <c r="J66" s="38"/>
    </row>
    <row r="67" ht="75">
      <c r="A67" s="29" t="s">
        <v>38</v>
      </c>
      <c r="B67" s="36"/>
      <c r="C67" s="37"/>
      <c r="D67" s="37"/>
      <c r="E67" s="31" t="s">
        <v>1543</v>
      </c>
      <c r="F67" s="37"/>
      <c r="G67" s="37"/>
      <c r="H67" s="37"/>
      <c r="I67" s="37"/>
      <c r="J67" s="38"/>
    </row>
    <row r="68">
      <c r="A68" s="29" t="s">
        <v>29</v>
      </c>
      <c r="B68" s="29">
        <v>15</v>
      </c>
      <c r="C68" s="30" t="s">
        <v>676</v>
      </c>
      <c r="D68" s="29" t="s">
        <v>31</v>
      </c>
      <c r="E68" s="31" t="s">
        <v>677</v>
      </c>
      <c r="F68" s="32" t="s">
        <v>110</v>
      </c>
      <c r="G68" s="33">
        <v>174.59999999999999</v>
      </c>
      <c r="H68" s="34">
        <v>0</v>
      </c>
      <c r="I68" s="34">
        <f>ROUND(G68*H68,P4)</f>
        <v>0</v>
      </c>
      <c r="J68" s="29"/>
      <c r="O68" s="35">
        <f>I68*0.21</f>
        <v>0</v>
      </c>
      <c r="P68">
        <v>3</v>
      </c>
    </row>
    <row r="69">
      <c r="A69" s="29" t="s">
        <v>34</v>
      </c>
      <c r="B69" s="36"/>
      <c r="C69" s="37"/>
      <c r="D69" s="37"/>
      <c r="E69" s="44" t="s">
        <v>31</v>
      </c>
      <c r="F69" s="37"/>
      <c r="G69" s="37"/>
      <c r="H69" s="37"/>
      <c r="I69" s="37"/>
      <c r="J69" s="38"/>
    </row>
    <row r="70" ht="75">
      <c r="A70" s="29" t="s">
        <v>36</v>
      </c>
      <c r="B70" s="36"/>
      <c r="C70" s="37"/>
      <c r="D70" s="37"/>
      <c r="E70" s="39" t="s">
        <v>1544</v>
      </c>
      <c r="F70" s="37"/>
      <c r="G70" s="37"/>
      <c r="H70" s="37"/>
      <c r="I70" s="37"/>
      <c r="J70" s="38"/>
    </row>
    <row r="71" ht="60">
      <c r="A71" s="29" t="s">
        <v>38</v>
      </c>
      <c r="B71" s="36"/>
      <c r="C71" s="37"/>
      <c r="D71" s="37"/>
      <c r="E71" s="31" t="s">
        <v>223</v>
      </c>
      <c r="F71" s="37"/>
      <c r="G71" s="37"/>
      <c r="H71" s="37"/>
      <c r="I71" s="37"/>
      <c r="J71" s="38"/>
    </row>
    <row r="72">
      <c r="A72" s="29" t="s">
        <v>29</v>
      </c>
      <c r="B72" s="29">
        <v>16</v>
      </c>
      <c r="C72" s="30" t="s">
        <v>1545</v>
      </c>
      <c r="D72" s="29" t="s">
        <v>31</v>
      </c>
      <c r="E72" s="31" t="s">
        <v>1546</v>
      </c>
      <c r="F72" s="32" t="s">
        <v>110</v>
      </c>
      <c r="G72" s="33">
        <v>354.62299999999999</v>
      </c>
      <c r="H72" s="34">
        <v>0</v>
      </c>
      <c r="I72" s="34">
        <f>ROUND(G72*H72,P4)</f>
        <v>0</v>
      </c>
      <c r="J72" s="29"/>
      <c r="O72" s="35">
        <f>I72*0.21</f>
        <v>0</v>
      </c>
      <c r="P72">
        <v>3</v>
      </c>
    </row>
    <row r="73" ht="30">
      <c r="A73" s="29" t="s">
        <v>34</v>
      </c>
      <c r="B73" s="36"/>
      <c r="C73" s="37"/>
      <c r="D73" s="37"/>
      <c r="E73" s="31" t="s">
        <v>1547</v>
      </c>
      <c r="F73" s="37"/>
      <c r="G73" s="37"/>
      <c r="H73" s="37"/>
      <c r="I73" s="37"/>
      <c r="J73" s="38"/>
    </row>
    <row r="74" ht="120">
      <c r="A74" s="29" t="s">
        <v>36</v>
      </c>
      <c r="B74" s="36"/>
      <c r="C74" s="37"/>
      <c r="D74" s="37"/>
      <c r="E74" s="39" t="s">
        <v>1548</v>
      </c>
      <c r="F74" s="37"/>
      <c r="G74" s="37"/>
      <c r="H74" s="37"/>
      <c r="I74" s="37"/>
      <c r="J74" s="38"/>
    </row>
    <row r="75" ht="409.5">
      <c r="A75" s="29" t="s">
        <v>38</v>
      </c>
      <c r="B75" s="36"/>
      <c r="C75" s="37"/>
      <c r="D75" s="37"/>
      <c r="E75" s="31" t="s">
        <v>1549</v>
      </c>
      <c r="F75" s="37"/>
      <c r="G75" s="37"/>
      <c r="H75" s="37"/>
      <c r="I75" s="37"/>
      <c r="J75" s="38"/>
    </row>
    <row r="76">
      <c r="A76" s="29" t="s">
        <v>29</v>
      </c>
      <c r="B76" s="29">
        <v>17</v>
      </c>
      <c r="C76" s="30" t="s">
        <v>1550</v>
      </c>
      <c r="D76" s="29" t="s">
        <v>31</v>
      </c>
      <c r="E76" s="31" t="s">
        <v>1551</v>
      </c>
      <c r="F76" s="32" t="s">
        <v>64</v>
      </c>
      <c r="G76" s="33">
        <v>58.512</v>
      </c>
      <c r="H76" s="34">
        <v>0</v>
      </c>
      <c r="I76" s="34">
        <f>ROUND(G76*H76,P4)</f>
        <v>0</v>
      </c>
      <c r="J76" s="29"/>
      <c r="O76" s="35">
        <f>I76*0.21</f>
        <v>0</v>
      </c>
      <c r="P76">
        <v>3</v>
      </c>
    </row>
    <row r="77">
      <c r="A77" s="29" t="s">
        <v>34</v>
      </c>
      <c r="B77" s="36"/>
      <c r="C77" s="37"/>
      <c r="D77" s="37"/>
      <c r="E77" s="44" t="s">
        <v>31</v>
      </c>
      <c r="F77" s="37"/>
      <c r="G77" s="37"/>
      <c r="H77" s="37"/>
      <c r="I77" s="37"/>
      <c r="J77" s="38"/>
    </row>
    <row r="78" ht="75">
      <c r="A78" s="29" t="s">
        <v>36</v>
      </c>
      <c r="B78" s="36"/>
      <c r="C78" s="37"/>
      <c r="D78" s="37"/>
      <c r="E78" s="39" t="s">
        <v>1552</v>
      </c>
      <c r="F78" s="37"/>
      <c r="G78" s="37"/>
      <c r="H78" s="37"/>
      <c r="I78" s="37"/>
      <c r="J78" s="38"/>
    </row>
    <row r="79" ht="330">
      <c r="A79" s="29" t="s">
        <v>38</v>
      </c>
      <c r="B79" s="36"/>
      <c r="C79" s="37"/>
      <c r="D79" s="37"/>
      <c r="E79" s="31" t="s">
        <v>1553</v>
      </c>
      <c r="F79" s="37"/>
      <c r="G79" s="37"/>
      <c r="H79" s="37"/>
      <c r="I79" s="37"/>
      <c r="J79" s="38"/>
    </row>
    <row r="80">
      <c r="A80" s="29" t="s">
        <v>29</v>
      </c>
      <c r="B80" s="29">
        <v>18</v>
      </c>
      <c r="C80" s="30" t="s">
        <v>1554</v>
      </c>
      <c r="D80" s="29" t="s">
        <v>31</v>
      </c>
      <c r="E80" s="31" t="s">
        <v>1555</v>
      </c>
      <c r="F80" s="32" t="s">
        <v>64</v>
      </c>
      <c r="G80" s="33">
        <v>0.56899999999999995</v>
      </c>
      <c r="H80" s="34">
        <v>0</v>
      </c>
      <c r="I80" s="34">
        <f>ROUND(G80*H80,P4)</f>
        <v>0</v>
      </c>
      <c r="J80" s="29"/>
      <c r="O80" s="35">
        <f>I80*0.21</f>
        <v>0</v>
      </c>
      <c r="P80">
        <v>3</v>
      </c>
    </row>
    <row r="81">
      <c r="A81" s="29" t="s">
        <v>34</v>
      </c>
      <c r="B81" s="36"/>
      <c r="C81" s="37"/>
      <c r="D81" s="37"/>
      <c r="E81" s="44" t="s">
        <v>31</v>
      </c>
      <c r="F81" s="37"/>
      <c r="G81" s="37"/>
      <c r="H81" s="37"/>
      <c r="I81" s="37"/>
      <c r="J81" s="38"/>
    </row>
    <row r="82" ht="60">
      <c r="A82" s="29" t="s">
        <v>36</v>
      </c>
      <c r="B82" s="36"/>
      <c r="C82" s="37"/>
      <c r="D82" s="37"/>
      <c r="E82" s="39" t="s">
        <v>1556</v>
      </c>
      <c r="F82" s="37"/>
      <c r="G82" s="37"/>
      <c r="H82" s="37"/>
      <c r="I82" s="37"/>
      <c r="J82" s="38"/>
    </row>
    <row r="83" ht="135">
      <c r="A83" s="29" t="s">
        <v>38</v>
      </c>
      <c r="B83" s="36"/>
      <c r="C83" s="37"/>
      <c r="D83" s="37"/>
      <c r="E83" s="31" t="s">
        <v>1557</v>
      </c>
      <c r="F83" s="37"/>
      <c r="G83" s="37"/>
      <c r="H83" s="37"/>
      <c r="I83" s="37"/>
      <c r="J83" s="38"/>
    </row>
    <row r="84">
      <c r="A84" s="29" t="s">
        <v>29</v>
      </c>
      <c r="B84" s="29">
        <v>19</v>
      </c>
      <c r="C84" s="30" t="s">
        <v>1558</v>
      </c>
      <c r="D84" s="29" t="s">
        <v>31</v>
      </c>
      <c r="E84" s="31" t="s">
        <v>1559</v>
      </c>
      <c r="F84" s="32" t="s">
        <v>215</v>
      </c>
      <c r="G84" s="33">
        <v>807.60000000000002</v>
      </c>
      <c r="H84" s="34">
        <v>0</v>
      </c>
      <c r="I84" s="34">
        <f>ROUND(G84*H84,P4)</f>
        <v>0</v>
      </c>
      <c r="J84" s="29"/>
      <c r="O84" s="35">
        <f>I84*0.21</f>
        <v>0</v>
      </c>
      <c r="P84">
        <v>3</v>
      </c>
    </row>
    <row r="85">
      <c r="A85" s="29" t="s">
        <v>34</v>
      </c>
      <c r="B85" s="36"/>
      <c r="C85" s="37"/>
      <c r="D85" s="37"/>
      <c r="E85" s="44" t="s">
        <v>31</v>
      </c>
      <c r="F85" s="37"/>
      <c r="G85" s="37"/>
      <c r="H85" s="37"/>
      <c r="I85" s="37"/>
      <c r="J85" s="38"/>
    </row>
    <row r="86" ht="375">
      <c r="A86" s="29" t="s">
        <v>36</v>
      </c>
      <c r="B86" s="36"/>
      <c r="C86" s="37"/>
      <c r="D86" s="37"/>
      <c r="E86" s="39" t="s">
        <v>1560</v>
      </c>
      <c r="F86" s="37"/>
      <c r="G86" s="37"/>
      <c r="H86" s="37"/>
      <c r="I86" s="37"/>
      <c r="J86" s="38"/>
    </row>
    <row r="87" ht="409.5">
      <c r="A87" s="29" t="s">
        <v>38</v>
      </c>
      <c r="B87" s="36"/>
      <c r="C87" s="37"/>
      <c r="D87" s="37"/>
      <c r="E87" s="31" t="s">
        <v>1561</v>
      </c>
      <c r="F87" s="37"/>
      <c r="G87" s="37"/>
      <c r="H87" s="37"/>
      <c r="I87" s="37"/>
      <c r="J87" s="38"/>
    </row>
    <row r="88">
      <c r="A88" s="29" t="s">
        <v>29</v>
      </c>
      <c r="B88" s="29">
        <v>20</v>
      </c>
      <c r="C88" s="30" t="s">
        <v>1562</v>
      </c>
      <c r="D88" s="29" t="s">
        <v>31</v>
      </c>
      <c r="E88" s="31" t="s">
        <v>1563</v>
      </c>
      <c r="F88" s="32" t="s">
        <v>215</v>
      </c>
      <c r="G88" s="33">
        <v>477.60000000000002</v>
      </c>
      <c r="H88" s="34">
        <v>0</v>
      </c>
      <c r="I88" s="34">
        <f>ROUND(G88*H88,P4)</f>
        <v>0</v>
      </c>
      <c r="J88" s="29"/>
      <c r="O88" s="35">
        <f>I88*0.21</f>
        <v>0</v>
      </c>
      <c r="P88">
        <v>3</v>
      </c>
    </row>
    <row r="89">
      <c r="A89" s="29" t="s">
        <v>34</v>
      </c>
      <c r="B89" s="36"/>
      <c r="C89" s="37"/>
      <c r="D89" s="37"/>
      <c r="E89" s="44" t="s">
        <v>31</v>
      </c>
      <c r="F89" s="37"/>
      <c r="G89" s="37"/>
      <c r="H89" s="37"/>
      <c r="I89" s="37"/>
      <c r="J89" s="38"/>
    </row>
    <row r="90" ht="75">
      <c r="A90" s="29" t="s">
        <v>36</v>
      </c>
      <c r="B90" s="36"/>
      <c r="C90" s="37"/>
      <c r="D90" s="37"/>
      <c r="E90" s="39" t="s">
        <v>1564</v>
      </c>
      <c r="F90" s="37"/>
      <c r="G90" s="37"/>
      <c r="H90" s="37"/>
      <c r="I90" s="37"/>
      <c r="J90" s="38"/>
    </row>
    <row r="91">
      <c r="A91" s="29" t="s">
        <v>38</v>
      </c>
      <c r="B91" s="36"/>
      <c r="C91" s="37"/>
      <c r="D91" s="37"/>
      <c r="E91" s="31" t="s">
        <v>1565</v>
      </c>
      <c r="F91" s="37"/>
      <c r="G91" s="37"/>
      <c r="H91" s="37"/>
      <c r="I91" s="37"/>
      <c r="J91" s="38"/>
    </row>
    <row r="92">
      <c r="A92" s="29" t="s">
        <v>29</v>
      </c>
      <c r="B92" s="29">
        <v>21</v>
      </c>
      <c r="C92" s="30" t="s">
        <v>1566</v>
      </c>
      <c r="D92" s="29" t="s">
        <v>31</v>
      </c>
      <c r="E92" s="31" t="s">
        <v>1567</v>
      </c>
      <c r="F92" s="32" t="s">
        <v>191</v>
      </c>
      <c r="G92" s="33">
        <v>40</v>
      </c>
      <c r="H92" s="34">
        <v>0</v>
      </c>
      <c r="I92" s="34">
        <f>ROUND(G92*H92,P4)</f>
        <v>0</v>
      </c>
      <c r="J92" s="29"/>
      <c r="O92" s="35">
        <f>I92*0.21</f>
        <v>0</v>
      </c>
      <c r="P92">
        <v>3</v>
      </c>
    </row>
    <row r="93">
      <c r="A93" s="29" t="s">
        <v>34</v>
      </c>
      <c r="B93" s="36"/>
      <c r="C93" s="37"/>
      <c r="D93" s="37"/>
      <c r="E93" s="44" t="s">
        <v>31</v>
      </c>
      <c r="F93" s="37"/>
      <c r="G93" s="37"/>
      <c r="H93" s="37"/>
      <c r="I93" s="37"/>
      <c r="J93" s="38"/>
    </row>
    <row r="94" ht="60">
      <c r="A94" s="29" t="s">
        <v>36</v>
      </c>
      <c r="B94" s="36"/>
      <c r="C94" s="37"/>
      <c r="D94" s="37"/>
      <c r="E94" s="39" t="s">
        <v>1568</v>
      </c>
      <c r="F94" s="37"/>
      <c r="G94" s="37"/>
      <c r="H94" s="37"/>
      <c r="I94" s="37"/>
      <c r="J94" s="38"/>
    </row>
    <row r="95" ht="105">
      <c r="A95" s="29" t="s">
        <v>38</v>
      </c>
      <c r="B95" s="36"/>
      <c r="C95" s="37"/>
      <c r="D95" s="37"/>
      <c r="E95" s="31" t="s">
        <v>1569</v>
      </c>
      <c r="F95" s="37"/>
      <c r="G95" s="37"/>
      <c r="H95" s="37"/>
      <c r="I95" s="37"/>
      <c r="J95" s="38"/>
    </row>
    <row r="96">
      <c r="A96" s="29" t="s">
        <v>29</v>
      </c>
      <c r="B96" s="29">
        <v>22</v>
      </c>
      <c r="C96" s="30" t="s">
        <v>1570</v>
      </c>
      <c r="D96" s="29" t="s">
        <v>31</v>
      </c>
      <c r="E96" s="31" t="s">
        <v>1571</v>
      </c>
      <c r="F96" s="32" t="s">
        <v>191</v>
      </c>
      <c r="G96" s="33">
        <v>434</v>
      </c>
      <c r="H96" s="34">
        <v>0</v>
      </c>
      <c r="I96" s="34">
        <f>ROUND(G96*H96,P4)</f>
        <v>0</v>
      </c>
      <c r="J96" s="29"/>
      <c r="O96" s="35">
        <f>I96*0.21</f>
        <v>0</v>
      </c>
      <c r="P96">
        <v>3</v>
      </c>
    </row>
    <row r="97">
      <c r="A97" s="29" t="s">
        <v>34</v>
      </c>
      <c r="B97" s="36"/>
      <c r="C97" s="37"/>
      <c r="D97" s="37"/>
      <c r="E97" s="44" t="s">
        <v>31</v>
      </c>
      <c r="F97" s="37"/>
      <c r="G97" s="37"/>
      <c r="H97" s="37"/>
      <c r="I97" s="37"/>
      <c r="J97" s="38"/>
    </row>
    <row r="98" ht="270">
      <c r="A98" s="29" t="s">
        <v>36</v>
      </c>
      <c r="B98" s="36"/>
      <c r="C98" s="37"/>
      <c r="D98" s="37"/>
      <c r="E98" s="39" t="s">
        <v>1572</v>
      </c>
      <c r="F98" s="37"/>
      <c r="G98" s="37"/>
      <c r="H98" s="37"/>
      <c r="I98" s="37"/>
      <c r="J98" s="38"/>
    </row>
    <row r="99" ht="225">
      <c r="A99" s="29" t="s">
        <v>38</v>
      </c>
      <c r="B99" s="36"/>
      <c r="C99" s="37"/>
      <c r="D99" s="37"/>
      <c r="E99" s="31" t="s">
        <v>1573</v>
      </c>
      <c r="F99" s="37"/>
      <c r="G99" s="37"/>
      <c r="H99" s="37"/>
      <c r="I99" s="37"/>
      <c r="J99" s="38"/>
    </row>
    <row r="100">
      <c r="A100" s="29" t="s">
        <v>29</v>
      </c>
      <c r="B100" s="29">
        <v>23</v>
      </c>
      <c r="C100" s="30" t="s">
        <v>1574</v>
      </c>
      <c r="D100" s="29" t="s">
        <v>31</v>
      </c>
      <c r="E100" s="31" t="s">
        <v>1575</v>
      </c>
      <c r="F100" s="32" t="s">
        <v>110</v>
      </c>
      <c r="G100" s="33">
        <v>95.738</v>
      </c>
      <c r="H100" s="34">
        <v>0</v>
      </c>
      <c r="I100" s="34">
        <f>ROUND(G100*H100,P4)</f>
        <v>0</v>
      </c>
      <c r="J100" s="29"/>
      <c r="O100" s="35">
        <f>I100*0.21</f>
        <v>0</v>
      </c>
      <c r="P100">
        <v>3</v>
      </c>
    </row>
    <row r="101">
      <c r="A101" s="29" t="s">
        <v>34</v>
      </c>
      <c r="B101" s="36"/>
      <c r="C101" s="37"/>
      <c r="D101" s="37"/>
      <c r="E101" s="44" t="s">
        <v>31</v>
      </c>
      <c r="F101" s="37"/>
      <c r="G101" s="37"/>
      <c r="H101" s="37"/>
      <c r="I101" s="37"/>
      <c r="J101" s="38"/>
    </row>
    <row r="102" ht="90">
      <c r="A102" s="29" t="s">
        <v>36</v>
      </c>
      <c r="B102" s="36"/>
      <c r="C102" s="37"/>
      <c r="D102" s="37"/>
      <c r="E102" s="39" t="s">
        <v>1576</v>
      </c>
      <c r="F102" s="37"/>
      <c r="G102" s="37"/>
      <c r="H102" s="37"/>
      <c r="I102" s="37"/>
      <c r="J102" s="38"/>
    </row>
    <row r="103" ht="409.5">
      <c r="A103" s="29" t="s">
        <v>38</v>
      </c>
      <c r="B103" s="36"/>
      <c r="C103" s="37"/>
      <c r="D103" s="37"/>
      <c r="E103" s="31" t="s">
        <v>1274</v>
      </c>
      <c r="F103" s="37"/>
      <c r="G103" s="37"/>
      <c r="H103" s="37"/>
      <c r="I103" s="37"/>
      <c r="J103" s="38"/>
    </row>
    <row r="104">
      <c r="A104" s="29" t="s">
        <v>29</v>
      </c>
      <c r="B104" s="29">
        <v>24</v>
      </c>
      <c r="C104" s="30" t="s">
        <v>1577</v>
      </c>
      <c r="D104" s="29" t="s">
        <v>31</v>
      </c>
      <c r="E104" s="31" t="s">
        <v>1578</v>
      </c>
      <c r="F104" s="32" t="s">
        <v>64</v>
      </c>
      <c r="G104" s="33">
        <v>16.754000000000001</v>
      </c>
      <c r="H104" s="34">
        <v>0</v>
      </c>
      <c r="I104" s="34">
        <f>ROUND(G104*H104,P4)</f>
        <v>0</v>
      </c>
      <c r="J104" s="29"/>
      <c r="O104" s="35">
        <f>I104*0.21</f>
        <v>0</v>
      </c>
      <c r="P104">
        <v>3</v>
      </c>
    </row>
    <row r="105">
      <c r="A105" s="29" t="s">
        <v>34</v>
      </c>
      <c r="B105" s="36"/>
      <c r="C105" s="37"/>
      <c r="D105" s="37"/>
      <c r="E105" s="44" t="s">
        <v>31</v>
      </c>
      <c r="F105" s="37"/>
      <c r="G105" s="37"/>
      <c r="H105" s="37"/>
      <c r="I105" s="37"/>
      <c r="J105" s="38"/>
    </row>
    <row r="106" ht="90">
      <c r="A106" s="29" t="s">
        <v>36</v>
      </c>
      <c r="B106" s="36"/>
      <c r="C106" s="37"/>
      <c r="D106" s="37"/>
      <c r="E106" s="39" t="s">
        <v>1579</v>
      </c>
      <c r="F106" s="37"/>
      <c r="G106" s="37"/>
      <c r="H106" s="37"/>
      <c r="I106" s="37"/>
      <c r="J106" s="38"/>
    </row>
    <row r="107" ht="330">
      <c r="A107" s="29" t="s">
        <v>38</v>
      </c>
      <c r="B107" s="36"/>
      <c r="C107" s="37"/>
      <c r="D107" s="37"/>
      <c r="E107" s="31" t="s">
        <v>1278</v>
      </c>
      <c r="F107" s="37"/>
      <c r="G107" s="37"/>
      <c r="H107" s="37"/>
      <c r="I107" s="37"/>
      <c r="J107" s="38"/>
    </row>
    <row r="108">
      <c r="A108" s="29" t="s">
        <v>29</v>
      </c>
      <c r="B108" s="29">
        <v>25</v>
      </c>
      <c r="C108" s="30" t="s">
        <v>1580</v>
      </c>
      <c r="D108" s="29" t="s">
        <v>31</v>
      </c>
      <c r="E108" s="31" t="s">
        <v>1581</v>
      </c>
      <c r="F108" s="32" t="s">
        <v>48</v>
      </c>
      <c r="G108" s="33">
        <v>4</v>
      </c>
      <c r="H108" s="34">
        <v>0</v>
      </c>
      <c r="I108" s="34">
        <f>ROUND(G108*H108,P4)</f>
        <v>0</v>
      </c>
      <c r="J108" s="29"/>
      <c r="O108" s="35">
        <f>I108*0.21</f>
        <v>0</v>
      </c>
      <c r="P108">
        <v>3</v>
      </c>
    </row>
    <row r="109">
      <c r="A109" s="29" t="s">
        <v>34</v>
      </c>
      <c r="B109" s="36"/>
      <c r="C109" s="37"/>
      <c r="D109" s="37"/>
      <c r="E109" s="44" t="s">
        <v>31</v>
      </c>
      <c r="F109" s="37"/>
      <c r="G109" s="37"/>
      <c r="H109" s="37"/>
      <c r="I109" s="37"/>
      <c r="J109" s="38"/>
    </row>
    <row r="110" ht="135">
      <c r="A110" s="29" t="s">
        <v>36</v>
      </c>
      <c r="B110" s="36"/>
      <c r="C110" s="37"/>
      <c r="D110" s="37"/>
      <c r="E110" s="39" t="s">
        <v>1582</v>
      </c>
      <c r="F110" s="37"/>
      <c r="G110" s="37"/>
      <c r="H110" s="37"/>
      <c r="I110" s="37"/>
      <c r="J110" s="38"/>
    </row>
    <row r="111" ht="60">
      <c r="A111" s="29" t="s">
        <v>38</v>
      </c>
      <c r="B111" s="36"/>
      <c r="C111" s="37"/>
      <c r="D111" s="37"/>
      <c r="E111" s="31" t="s">
        <v>1583</v>
      </c>
      <c r="F111" s="37"/>
      <c r="G111" s="37"/>
      <c r="H111" s="37"/>
      <c r="I111" s="37"/>
      <c r="J111" s="38"/>
    </row>
    <row r="112">
      <c r="A112" s="29" t="s">
        <v>29</v>
      </c>
      <c r="B112" s="29">
        <v>26</v>
      </c>
      <c r="C112" s="30" t="s">
        <v>213</v>
      </c>
      <c r="D112" s="29" t="s">
        <v>31</v>
      </c>
      <c r="E112" s="31" t="s">
        <v>214</v>
      </c>
      <c r="F112" s="32" t="s">
        <v>215</v>
      </c>
      <c r="G112" s="33">
        <v>1200.0799999999999</v>
      </c>
      <c r="H112" s="34">
        <v>0</v>
      </c>
      <c r="I112" s="34">
        <f>ROUND(G112*H112,P4)</f>
        <v>0</v>
      </c>
      <c r="J112" s="29"/>
      <c r="O112" s="35">
        <f>I112*0.21</f>
        <v>0</v>
      </c>
      <c r="P112">
        <v>3</v>
      </c>
    </row>
    <row r="113">
      <c r="A113" s="29" t="s">
        <v>34</v>
      </c>
      <c r="B113" s="36"/>
      <c r="C113" s="37"/>
      <c r="D113" s="37"/>
      <c r="E113" s="44" t="s">
        <v>31</v>
      </c>
      <c r="F113" s="37"/>
      <c r="G113" s="37"/>
      <c r="H113" s="37"/>
      <c r="I113" s="37"/>
      <c r="J113" s="38"/>
    </row>
    <row r="114" ht="210">
      <c r="A114" s="29" t="s">
        <v>36</v>
      </c>
      <c r="B114" s="36"/>
      <c r="C114" s="37"/>
      <c r="D114" s="37"/>
      <c r="E114" s="39" t="s">
        <v>1584</v>
      </c>
      <c r="F114" s="37"/>
      <c r="G114" s="37"/>
      <c r="H114" s="37"/>
      <c r="I114" s="37"/>
      <c r="J114" s="38"/>
    </row>
    <row r="115" ht="120">
      <c r="A115" s="29" t="s">
        <v>38</v>
      </c>
      <c r="B115" s="36"/>
      <c r="C115" s="37"/>
      <c r="D115" s="37"/>
      <c r="E115" s="31" t="s">
        <v>217</v>
      </c>
      <c r="F115" s="37"/>
      <c r="G115" s="37"/>
      <c r="H115" s="37"/>
      <c r="I115" s="37"/>
      <c r="J115" s="38"/>
    </row>
    <row r="116">
      <c r="A116" s="29" t="s">
        <v>29</v>
      </c>
      <c r="B116" s="29">
        <v>27</v>
      </c>
      <c r="C116" s="30" t="s">
        <v>1585</v>
      </c>
      <c r="D116" s="29" t="s">
        <v>31</v>
      </c>
      <c r="E116" s="31" t="s">
        <v>1586</v>
      </c>
      <c r="F116" s="32" t="s">
        <v>215</v>
      </c>
      <c r="G116" s="33">
        <v>123</v>
      </c>
      <c r="H116" s="34">
        <v>0</v>
      </c>
      <c r="I116" s="34">
        <f>ROUND(G116*H116,P4)</f>
        <v>0</v>
      </c>
      <c r="J116" s="29"/>
      <c r="O116" s="35">
        <f>I116*0.21</f>
        <v>0</v>
      </c>
      <c r="P116">
        <v>3</v>
      </c>
    </row>
    <row r="117">
      <c r="A117" s="29" t="s">
        <v>34</v>
      </c>
      <c r="B117" s="36"/>
      <c r="C117" s="37"/>
      <c r="D117" s="37"/>
      <c r="E117" s="44" t="s">
        <v>31</v>
      </c>
      <c r="F117" s="37"/>
      <c r="G117" s="37"/>
      <c r="H117" s="37"/>
      <c r="I117" s="37"/>
      <c r="J117" s="38"/>
    </row>
    <row r="118" ht="105">
      <c r="A118" s="29" t="s">
        <v>36</v>
      </c>
      <c r="B118" s="36"/>
      <c r="C118" s="37"/>
      <c r="D118" s="37"/>
      <c r="E118" s="39" t="s">
        <v>1587</v>
      </c>
      <c r="F118" s="37"/>
      <c r="G118" s="37"/>
      <c r="H118" s="37"/>
      <c r="I118" s="37"/>
      <c r="J118" s="38"/>
    </row>
    <row r="119" ht="120">
      <c r="A119" s="29" t="s">
        <v>38</v>
      </c>
      <c r="B119" s="36"/>
      <c r="C119" s="37"/>
      <c r="D119" s="37"/>
      <c r="E119" s="31" t="s">
        <v>1588</v>
      </c>
      <c r="F119" s="37"/>
      <c r="G119" s="37"/>
      <c r="H119" s="37"/>
      <c r="I119" s="37"/>
      <c r="J119" s="38"/>
    </row>
    <row r="120">
      <c r="A120" s="23" t="s">
        <v>26</v>
      </c>
      <c r="B120" s="24"/>
      <c r="C120" s="25" t="s">
        <v>557</v>
      </c>
      <c r="D120" s="26"/>
      <c r="E120" s="23" t="s">
        <v>558</v>
      </c>
      <c r="F120" s="26"/>
      <c r="G120" s="26"/>
      <c r="H120" s="26"/>
      <c r="I120" s="27">
        <f>SUMIFS(I121:I152,A121:A152,"P")</f>
        <v>0</v>
      </c>
      <c r="J120" s="28"/>
    </row>
    <row r="121">
      <c r="A121" s="29" t="s">
        <v>29</v>
      </c>
      <c r="B121" s="29">
        <v>28</v>
      </c>
      <c r="C121" s="30" t="s">
        <v>1589</v>
      </c>
      <c r="D121" s="29" t="s">
        <v>31</v>
      </c>
      <c r="E121" s="31" t="s">
        <v>1590</v>
      </c>
      <c r="F121" s="32" t="s">
        <v>1591</v>
      </c>
      <c r="G121" s="33">
        <v>1427.0999999999999</v>
      </c>
      <c r="H121" s="34">
        <v>0</v>
      </c>
      <c r="I121" s="34">
        <f>ROUND(G121*H121,P4)</f>
        <v>0</v>
      </c>
      <c r="J121" s="29"/>
      <c r="O121" s="35">
        <f>I121*0.21</f>
        <v>0</v>
      </c>
      <c r="P121">
        <v>3</v>
      </c>
    </row>
    <row r="122">
      <c r="A122" s="29" t="s">
        <v>34</v>
      </c>
      <c r="B122" s="36"/>
      <c r="C122" s="37"/>
      <c r="D122" s="37"/>
      <c r="E122" s="44" t="s">
        <v>31</v>
      </c>
      <c r="F122" s="37"/>
      <c r="G122" s="37"/>
      <c r="H122" s="37"/>
      <c r="I122" s="37"/>
      <c r="J122" s="38"/>
    </row>
    <row r="123" ht="120">
      <c r="A123" s="29" t="s">
        <v>36</v>
      </c>
      <c r="B123" s="36"/>
      <c r="C123" s="37"/>
      <c r="D123" s="37"/>
      <c r="E123" s="39" t="s">
        <v>1592</v>
      </c>
      <c r="F123" s="37"/>
      <c r="G123" s="37"/>
      <c r="H123" s="37"/>
      <c r="I123" s="37"/>
      <c r="J123" s="38"/>
    </row>
    <row r="124" ht="45">
      <c r="A124" s="29" t="s">
        <v>38</v>
      </c>
      <c r="B124" s="36"/>
      <c r="C124" s="37"/>
      <c r="D124" s="37"/>
      <c r="E124" s="31" t="s">
        <v>1593</v>
      </c>
      <c r="F124" s="37"/>
      <c r="G124" s="37"/>
      <c r="H124" s="37"/>
      <c r="I124" s="37"/>
      <c r="J124" s="38"/>
    </row>
    <row r="125">
      <c r="A125" s="29" t="s">
        <v>29</v>
      </c>
      <c r="B125" s="29">
        <v>29</v>
      </c>
      <c r="C125" s="30" t="s">
        <v>1594</v>
      </c>
      <c r="D125" s="29" t="s">
        <v>31</v>
      </c>
      <c r="E125" s="31" t="s">
        <v>1595</v>
      </c>
      <c r="F125" s="32" t="s">
        <v>110</v>
      </c>
      <c r="G125" s="33">
        <v>71.834999999999994</v>
      </c>
      <c r="H125" s="34">
        <v>0</v>
      </c>
      <c r="I125" s="34">
        <f>ROUND(G125*H125,P4)</f>
        <v>0</v>
      </c>
      <c r="J125" s="29"/>
      <c r="O125" s="35">
        <f>I125*0.21</f>
        <v>0</v>
      </c>
      <c r="P125">
        <v>3</v>
      </c>
    </row>
    <row r="126">
      <c r="A126" s="29" t="s">
        <v>34</v>
      </c>
      <c r="B126" s="36"/>
      <c r="C126" s="37"/>
      <c r="D126" s="37"/>
      <c r="E126" s="44" t="s">
        <v>31</v>
      </c>
      <c r="F126" s="37"/>
      <c r="G126" s="37"/>
      <c r="H126" s="37"/>
      <c r="I126" s="37"/>
      <c r="J126" s="38"/>
    </row>
    <row r="127" ht="120">
      <c r="A127" s="29" t="s">
        <v>36</v>
      </c>
      <c r="B127" s="36"/>
      <c r="C127" s="37"/>
      <c r="D127" s="37"/>
      <c r="E127" s="39" t="s">
        <v>1596</v>
      </c>
      <c r="F127" s="37"/>
      <c r="G127" s="37"/>
      <c r="H127" s="37"/>
      <c r="I127" s="37"/>
      <c r="J127" s="38"/>
    </row>
    <row r="128" ht="409.5">
      <c r="A128" s="29" t="s">
        <v>38</v>
      </c>
      <c r="B128" s="36"/>
      <c r="C128" s="37"/>
      <c r="D128" s="37"/>
      <c r="E128" s="31" t="s">
        <v>1597</v>
      </c>
      <c r="F128" s="37"/>
      <c r="G128" s="37"/>
      <c r="H128" s="37"/>
      <c r="I128" s="37"/>
      <c r="J128" s="38"/>
    </row>
    <row r="129">
      <c r="A129" s="29" t="s">
        <v>29</v>
      </c>
      <c r="B129" s="29">
        <v>30</v>
      </c>
      <c r="C129" s="30" t="s">
        <v>1598</v>
      </c>
      <c r="D129" s="29" t="s">
        <v>31</v>
      </c>
      <c r="E129" s="31" t="s">
        <v>1599</v>
      </c>
      <c r="F129" s="32" t="s">
        <v>64</v>
      </c>
      <c r="G129" s="33">
        <v>10.775</v>
      </c>
      <c r="H129" s="34">
        <v>0</v>
      </c>
      <c r="I129" s="34">
        <f>ROUND(G129*H129,P4)</f>
        <v>0</v>
      </c>
      <c r="J129" s="29"/>
      <c r="O129" s="35">
        <f>I129*0.21</f>
        <v>0</v>
      </c>
      <c r="P129">
        <v>3</v>
      </c>
    </row>
    <row r="130">
      <c r="A130" s="29" t="s">
        <v>34</v>
      </c>
      <c r="B130" s="36"/>
      <c r="C130" s="37"/>
      <c r="D130" s="37"/>
      <c r="E130" s="44" t="s">
        <v>31</v>
      </c>
      <c r="F130" s="37"/>
      <c r="G130" s="37"/>
      <c r="H130" s="37"/>
      <c r="I130" s="37"/>
      <c r="J130" s="38"/>
    </row>
    <row r="131" ht="75">
      <c r="A131" s="29" t="s">
        <v>36</v>
      </c>
      <c r="B131" s="36"/>
      <c r="C131" s="37"/>
      <c r="D131" s="37"/>
      <c r="E131" s="39" t="s">
        <v>1600</v>
      </c>
      <c r="F131" s="37"/>
      <c r="G131" s="37"/>
      <c r="H131" s="37"/>
      <c r="I131" s="37"/>
      <c r="J131" s="38"/>
    </row>
    <row r="132" ht="300">
      <c r="A132" s="29" t="s">
        <v>38</v>
      </c>
      <c r="B132" s="36"/>
      <c r="C132" s="37"/>
      <c r="D132" s="37"/>
      <c r="E132" s="31" t="s">
        <v>1601</v>
      </c>
      <c r="F132" s="37"/>
      <c r="G132" s="37"/>
      <c r="H132" s="37"/>
      <c r="I132" s="37"/>
      <c r="J132" s="38"/>
    </row>
    <row r="133">
      <c r="A133" s="29" t="s">
        <v>29</v>
      </c>
      <c r="B133" s="29">
        <v>31</v>
      </c>
      <c r="C133" s="30" t="s">
        <v>1602</v>
      </c>
      <c r="D133" s="29" t="s">
        <v>31</v>
      </c>
      <c r="E133" s="31" t="s">
        <v>1603</v>
      </c>
      <c r="F133" s="32" t="s">
        <v>110</v>
      </c>
      <c r="G133" s="33">
        <v>202.80500000000001</v>
      </c>
      <c r="H133" s="34">
        <v>0</v>
      </c>
      <c r="I133" s="34">
        <f>ROUND(G133*H133,P4)</f>
        <v>0</v>
      </c>
      <c r="J133" s="29"/>
      <c r="O133" s="35">
        <f>I133*0.21</f>
        <v>0</v>
      </c>
      <c r="P133">
        <v>3</v>
      </c>
    </row>
    <row r="134">
      <c r="A134" s="29" t="s">
        <v>34</v>
      </c>
      <c r="B134" s="36"/>
      <c r="C134" s="37"/>
      <c r="D134" s="37"/>
      <c r="E134" s="44" t="s">
        <v>31</v>
      </c>
      <c r="F134" s="37"/>
      <c r="G134" s="37"/>
      <c r="H134" s="37"/>
      <c r="I134" s="37"/>
      <c r="J134" s="38"/>
    </row>
    <row r="135" ht="180">
      <c r="A135" s="29" t="s">
        <v>36</v>
      </c>
      <c r="B135" s="36"/>
      <c r="C135" s="37"/>
      <c r="D135" s="37"/>
      <c r="E135" s="39" t="s">
        <v>1604</v>
      </c>
      <c r="F135" s="37"/>
      <c r="G135" s="37"/>
      <c r="H135" s="37"/>
      <c r="I135" s="37"/>
      <c r="J135" s="38"/>
    </row>
    <row r="136" ht="409.5">
      <c r="A136" s="29" t="s">
        <v>38</v>
      </c>
      <c r="B136" s="36"/>
      <c r="C136" s="37"/>
      <c r="D136" s="37"/>
      <c r="E136" s="31" t="s">
        <v>568</v>
      </c>
      <c r="F136" s="37"/>
      <c r="G136" s="37"/>
      <c r="H136" s="37"/>
      <c r="I136" s="37"/>
      <c r="J136" s="38"/>
    </row>
    <row r="137">
      <c r="A137" s="29" t="s">
        <v>29</v>
      </c>
      <c r="B137" s="29">
        <v>32</v>
      </c>
      <c r="C137" s="30" t="s">
        <v>1605</v>
      </c>
      <c r="D137" s="29" t="s">
        <v>31</v>
      </c>
      <c r="E137" s="31" t="s">
        <v>1606</v>
      </c>
      <c r="F137" s="32" t="s">
        <v>64</v>
      </c>
      <c r="G137" s="33">
        <v>35.491</v>
      </c>
      <c r="H137" s="34">
        <v>0</v>
      </c>
      <c r="I137" s="34">
        <f>ROUND(G137*H137,P4)</f>
        <v>0</v>
      </c>
      <c r="J137" s="29"/>
      <c r="O137" s="35">
        <f>I137*0.21</f>
        <v>0</v>
      </c>
      <c r="P137">
        <v>3</v>
      </c>
    </row>
    <row r="138">
      <c r="A138" s="29" t="s">
        <v>34</v>
      </c>
      <c r="B138" s="36"/>
      <c r="C138" s="37"/>
      <c r="D138" s="37"/>
      <c r="E138" s="44" t="s">
        <v>31</v>
      </c>
      <c r="F138" s="37"/>
      <c r="G138" s="37"/>
      <c r="H138" s="37"/>
      <c r="I138" s="37"/>
      <c r="J138" s="38"/>
    </row>
    <row r="139" ht="75">
      <c r="A139" s="29" t="s">
        <v>36</v>
      </c>
      <c r="B139" s="36"/>
      <c r="C139" s="37"/>
      <c r="D139" s="37"/>
      <c r="E139" s="39" t="s">
        <v>1607</v>
      </c>
      <c r="F139" s="37"/>
      <c r="G139" s="37"/>
      <c r="H139" s="37"/>
      <c r="I139" s="37"/>
      <c r="J139" s="38"/>
    </row>
    <row r="140" ht="330">
      <c r="A140" s="29" t="s">
        <v>38</v>
      </c>
      <c r="B140" s="36"/>
      <c r="C140" s="37"/>
      <c r="D140" s="37"/>
      <c r="E140" s="31" t="s">
        <v>1278</v>
      </c>
      <c r="F140" s="37"/>
      <c r="G140" s="37"/>
      <c r="H140" s="37"/>
      <c r="I140" s="37"/>
      <c r="J140" s="38"/>
    </row>
    <row r="141">
      <c r="A141" s="29" t="s">
        <v>29</v>
      </c>
      <c r="B141" s="29">
        <v>33</v>
      </c>
      <c r="C141" s="30" t="s">
        <v>1608</v>
      </c>
      <c r="D141" s="29" t="s">
        <v>31</v>
      </c>
      <c r="E141" s="31" t="s">
        <v>1609</v>
      </c>
      <c r="F141" s="32" t="s">
        <v>110</v>
      </c>
      <c r="G141" s="33">
        <v>8.1989999999999998</v>
      </c>
      <c r="H141" s="34">
        <v>0</v>
      </c>
      <c r="I141" s="34">
        <f>ROUND(G141*H141,P4)</f>
        <v>0</v>
      </c>
      <c r="J141" s="29"/>
      <c r="O141" s="35">
        <f>I141*0.21</f>
        <v>0</v>
      </c>
      <c r="P141">
        <v>3</v>
      </c>
    </row>
    <row r="142">
      <c r="A142" s="29" t="s">
        <v>34</v>
      </c>
      <c r="B142" s="36"/>
      <c r="C142" s="37"/>
      <c r="D142" s="37"/>
      <c r="E142" s="44" t="s">
        <v>31</v>
      </c>
      <c r="F142" s="37"/>
      <c r="G142" s="37"/>
      <c r="H142" s="37"/>
      <c r="I142" s="37"/>
      <c r="J142" s="38"/>
    </row>
    <row r="143" ht="120">
      <c r="A143" s="29" t="s">
        <v>36</v>
      </c>
      <c r="B143" s="36"/>
      <c r="C143" s="37"/>
      <c r="D143" s="37"/>
      <c r="E143" s="39" t="s">
        <v>1610</v>
      </c>
      <c r="F143" s="37"/>
      <c r="G143" s="37"/>
      <c r="H143" s="37"/>
      <c r="I143" s="37"/>
      <c r="J143" s="38"/>
    </row>
    <row r="144" ht="45">
      <c r="A144" s="29" t="s">
        <v>38</v>
      </c>
      <c r="B144" s="36"/>
      <c r="C144" s="37"/>
      <c r="D144" s="37"/>
      <c r="E144" s="31" t="s">
        <v>1611</v>
      </c>
      <c r="F144" s="37"/>
      <c r="G144" s="37"/>
      <c r="H144" s="37"/>
      <c r="I144" s="37"/>
      <c r="J144" s="38"/>
    </row>
    <row r="145">
      <c r="A145" s="29" t="s">
        <v>29</v>
      </c>
      <c r="B145" s="29">
        <v>34</v>
      </c>
      <c r="C145" s="30" t="s">
        <v>1612</v>
      </c>
      <c r="D145" s="29" t="s">
        <v>31</v>
      </c>
      <c r="E145" s="31" t="s">
        <v>1613</v>
      </c>
      <c r="F145" s="32" t="s">
        <v>110</v>
      </c>
      <c r="G145" s="33">
        <v>86.287000000000006</v>
      </c>
      <c r="H145" s="34">
        <v>0</v>
      </c>
      <c r="I145" s="34">
        <f>ROUND(G145*H145,P4)</f>
        <v>0</v>
      </c>
      <c r="J145" s="29"/>
      <c r="O145" s="35">
        <f>I145*0.21</f>
        <v>0</v>
      </c>
      <c r="P145">
        <v>3</v>
      </c>
    </row>
    <row r="146">
      <c r="A146" s="29" t="s">
        <v>34</v>
      </c>
      <c r="B146" s="36"/>
      <c r="C146" s="37"/>
      <c r="D146" s="37"/>
      <c r="E146" s="44" t="s">
        <v>31</v>
      </c>
      <c r="F146" s="37"/>
      <c r="G146" s="37"/>
      <c r="H146" s="37"/>
      <c r="I146" s="37"/>
      <c r="J146" s="38"/>
    </row>
    <row r="147" ht="120">
      <c r="A147" s="29" t="s">
        <v>36</v>
      </c>
      <c r="B147" s="36"/>
      <c r="C147" s="37"/>
      <c r="D147" s="37"/>
      <c r="E147" s="39" t="s">
        <v>1614</v>
      </c>
      <c r="F147" s="37"/>
      <c r="G147" s="37"/>
      <c r="H147" s="37"/>
      <c r="I147" s="37"/>
      <c r="J147" s="38"/>
    </row>
    <row r="148" ht="409.5">
      <c r="A148" s="29" t="s">
        <v>38</v>
      </c>
      <c r="B148" s="36"/>
      <c r="C148" s="37"/>
      <c r="D148" s="37"/>
      <c r="E148" s="31" t="s">
        <v>568</v>
      </c>
      <c r="F148" s="37"/>
      <c r="G148" s="37"/>
      <c r="H148" s="37"/>
      <c r="I148" s="37"/>
      <c r="J148" s="38"/>
    </row>
    <row r="149">
      <c r="A149" s="29" t="s">
        <v>29</v>
      </c>
      <c r="B149" s="29">
        <v>35</v>
      </c>
      <c r="C149" s="30" t="s">
        <v>1615</v>
      </c>
      <c r="D149" s="29" t="s">
        <v>31</v>
      </c>
      <c r="E149" s="31" t="s">
        <v>1616</v>
      </c>
      <c r="F149" s="32" t="s">
        <v>64</v>
      </c>
      <c r="G149" s="33">
        <v>15.964</v>
      </c>
      <c r="H149" s="34">
        <v>0</v>
      </c>
      <c r="I149" s="34">
        <f>ROUND(G149*H149,P4)</f>
        <v>0</v>
      </c>
      <c r="J149" s="29"/>
      <c r="O149" s="35">
        <f>I149*0.21</f>
        <v>0</v>
      </c>
      <c r="P149">
        <v>3</v>
      </c>
    </row>
    <row r="150">
      <c r="A150" s="29" t="s">
        <v>34</v>
      </c>
      <c r="B150" s="36"/>
      <c r="C150" s="37"/>
      <c r="D150" s="37"/>
      <c r="E150" s="44" t="s">
        <v>31</v>
      </c>
      <c r="F150" s="37"/>
      <c r="G150" s="37"/>
      <c r="H150" s="37"/>
      <c r="I150" s="37"/>
      <c r="J150" s="38"/>
    </row>
    <row r="151" ht="75">
      <c r="A151" s="29" t="s">
        <v>36</v>
      </c>
      <c r="B151" s="36"/>
      <c r="C151" s="37"/>
      <c r="D151" s="37"/>
      <c r="E151" s="39" t="s">
        <v>1617</v>
      </c>
      <c r="F151" s="37"/>
      <c r="G151" s="37"/>
      <c r="H151" s="37"/>
      <c r="I151" s="37"/>
      <c r="J151" s="38"/>
    </row>
    <row r="152" ht="330">
      <c r="A152" s="29" t="s">
        <v>38</v>
      </c>
      <c r="B152" s="36"/>
      <c r="C152" s="37"/>
      <c r="D152" s="37"/>
      <c r="E152" s="31" t="s">
        <v>1278</v>
      </c>
      <c r="F152" s="37"/>
      <c r="G152" s="37"/>
      <c r="H152" s="37"/>
      <c r="I152" s="37"/>
      <c r="J152" s="38"/>
    </row>
    <row r="153">
      <c r="A153" s="23" t="s">
        <v>26</v>
      </c>
      <c r="B153" s="24"/>
      <c r="C153" s="25" t="s">
        <v>218</v>
      </c>
      <c r="D153" s="26"/>
      <c r="E153" s="23" t="s">
        <v>219</v>
      </c>
      <c r="F153" s="26"/>
      <c r="G153" s="26"/>
      <c r="H153" s="26"/>
      <c r="I153" s="27">
        <f>SUMIFS(I154:I241,A154:A241,"P")</f>
        <v>0</v>
      </c>
      <c r="J153" s="28"/>
    </row>
    <row r="154">
      <c r="A154" s="29" t="s">
        <v>29</v>
      </c>
      <c r="B154" s="29">
        <v>36</v>
      </c>
      <c r="C154" s="30" t="s">
        <v>1618</v>
      </c>
      <c r="D154" s="29" t="s">
        <v>31</v>
      </c>
      <c r="E154" s="31" t="s">
        <v>1619</v>
      </c>
      <c r="F154" s="32" t="s">
        <v>110</v>
      </c>
      <c r="G154" s="33">
        <v>35.031999999999996</v>
      </c>
      <c r="H154" s="34">
        <v>0</v>
      </c>
      <c r="I154" s="34">
        <f>ROUND(G154*H154,P4)</f>
        <v>0</v>
      </c>
      <c r="J154" s="29"/>
      <c r="O154" s="35">
        <f>I154*0.21</f>
        <v>0</v>
      </c>
      <c r="P154">
        <v>3</v>
      </c>
    </row>
    <row r="155">
      <c r="A155" s="29" t="s">
        <v>34</v>
      </c>
      <c r="B155" s="36"/>
      <c r="C155" s="37"/>
      <c r="D155" s="37"/>
      <c r="E155" s="44" t="s">
        <v>31</v>
      </c>
      <c r="F155" s="37"/>
      <c r="G155" s="37"/>
      <c r="H155" s="37"/>
      <c r="I155" s="37"/>
      <c r="J155" s="38"/>
    </row>
    <row r="156" ht="105">
      <c r="A156" s="29" t="s">
        <v>36</v>
      </c>
      <c r="B156" s="36"/>
      <c r="C156" s="37"/>
      <c r="D156" s="37"/>
      <c r="E156" s="39" t="s">
        <v>1620</v>
      </c>
      <c r="F156" s="37"/>
      <c r="G156" s="37"/>
      <c r="H156" s="37"/>
      <c r="I156" s="37"/>
      <c r="J156" s="38"/>
    </row>
    <row r="157" ht="409.5">
      <c r="A157" s="29" t="s">
        <v>38</v>
      </c>
      <c r="B157" s="36"/>
      <c r="C157" s="37"/>
      <c r="D157" s="37"/>
      <c r="E157" s="31" t="s">
        <v>568</v>
      </c>
      <c r="F157" s="37"/>
      <c r="G157" s="37"/>
      <c r="H157" s="37"/>
      <c r="I157" s="37"/>
      <c r="J157" s="38"/>
    </row>
    <row r="158">
      <c r="A158" s="29" t="s">
        <v>29</v>
      </c>
      <c r="B158" s="29">
        <v>37</v>
      </c>
      <c r="C158" s="30" t="s">
        <v>1621</v>
      </c>
      <c r="D158" s="29" t="s">
        <v>31</v>
      </c>
      <c r="E158" s="31" t="s">
        <v>1622</v>
      </c>
      <c r="F158" s="32" t="s">
        <v>64</v>
      </c>
      <c r="G158" s="33">
        <v>5.7800000000000002</v>
      </c>
      <c r="H158" s="34">
        <v>0</v>
      </c>
      <c r="I158" s="34">
        <f>ROUND(G158*H158,P4)</f>
        <v>0</v>
      </c>
      <c r="J158" s="29"/>
      <c r="O158" s="35">
        <f>I158*0.21</f>
        <v>0</v>
      </c>
      <c r="P158">
        <v>3</v>
      </c>
    </row>
    <row r="159">
      <c r="A159" s="29" t="s">
        <v>34</v>
      </c>
      <c r="B159" s="36"/>
      <c r="C159" s="37"/>
      <c r="D159" s="37"/>
      <c r="E159" s="44" t="s">
        <v>31</v>
      </c>
      <c r="F159" s="37"/>
      <c r="G159" s="37"/>
      <c r="H159" s="37"/>
      <c r="I159" s="37"/>
      <c r="J159" s="38"/>
    </row>
    <row r="160" ht="75">
      <c r="A160" s="29" t="s">
        <v>36</v>
      </c>
      <c r="B160" s="36"/>
      <c r="C160" s="37"/>
      <c r="D160" s="37"/>
      <c r="E160" s="39" t="s">
        <v>1623</v>
      </c>
      <c r="F160" s="37"/>
      <c r="G160" s="37"/>
      <c r="H160" s="37"/>
      <c r="I160" s="37"/>
      <c r="J160" s="38"/>
    </row>
    <row r="161" ht="330">
      <c r="A161" s="29" t="s">
        <v>38</v>
      </c>
      <c r="B161" s="36"/>
      <c r="C161" s="37"/>
      <c r="D161" s="37"/>
      <c r="E161" s="31" t="s">
        <v>1278</v>
      </c>
      <c r="F161" s="37"/>
      <c r="G161" s="37"/>
      <c r="H161" s="37"/>
      <c r="I161" s="37"/>
      <c r="J161" s="38"/>
    </row>
    <row r="162">
      <c r="A162" s="29" t="s">
        <v>29</v>
      </c>
      <c r="B162" s="29">
        <v>38</v>
      </c>
      <c r="C162" s="30" t="s">
        <v>1624</v>
      </c>
      <c r="D162" s="29" t="s">
        <v>31</v>
      </c>
      <c r="E162" s="31" t="s">
        <v>1625</v>
      </c>
      <c r="F162" s="32" t="s">
        <v>110</v>
      </c>
      <c r="G162" s="33">
        <v>215.51499999999999</v>
      </c>
      <c r="H162" s="34">
        <v>0</v>
      </c>
      <c r="I162" s="34">
        <f>ROUND(G162*H162,P4)</f>
        <v>0</v>
      </c>
      <c r="J162" s="29"/>
      <c r="O162" s="35">
        <f>I162*0.21</f>
        <v>0</v>
      </c>
      <c r="P162">
        <v>3</v>
      </c>
    </row>
    <row r="163">
      <c r="A163" s="29" t="s">
        <v>34</v>
      </c>
      <c r="B163" s="36"/>
      <c r="C163" s="37"/>
      <c r="D163" s="37"/>
      <c r="E163" s="44" t="s">
        <v>31</v>
      </c>
      <c r="F163" s="37"/>
      <c r="G163" s="37"/>
      <c r="H163" s="37"/>
      <c r="I163" s="37"/>
      <c r="J163" s="38"/>
    </row>
    <row r="164" ht="150">
      <c r="A164" s="29" t="s">
        <v>36</v>
      </c>
      <c r="B164" s="36"/>
      <c r="C164" s="37"/>
      <c r="D164" s="37"/>
      <c r="E164" s="39" t="s">
        <v>1626</v>
      </c>
      <c r="F164" s="37"/>
      <c r="G164" s="37"/>
      <c r="H164" s="37"/>
      <c r="I164" s="37"/>
      <c r="J164" s="38"/>
    </row>
    <row r="165" ht="409.5">
      <c r="A165" s="29" t="s">
        <v>38</v>
      </c>
      <c r="B165" s="36"/>
      <c r="C165" s="37"/>
      <c r="D165" s="37"/>
      <c r="E165" s="31" t="s">
        <v>568</v>
      </c>
      <c r="F165" s="37"/>
      <c r="G165" s="37"/>
      <c r="H165" s="37"/>
      <c r="I165" s="37"/>
      <c r="J165" s="38"/>
    </row>
    <row r="166">
      <c r="A166" s="29" t="s">
        <v>29</v>
      </c>
      <c r="B166" s="29">
        <v>39</v>
      </c>
      <c r="C166" s="30" t="s">
        <v>1627</v>
      </c>
      <c r="D166" s="29" t="s">
        <v>31</v>
      </c>
      <c r="E166" s="31" t="s">
        <v>1628</v>
      </c>
      <c r="F166" s="32" t="s">
        <v>64</v>
      </c>
      <c r="G166" s="33">
        <v>42.024999999999999</v>
      </c>
      <c r="H166" s="34">
        <v>0</v>
      </c>
      <c r="I166" s="34">
        <f>ROUND(G166*H166,P4)</f>
        <v>0</v>
      </c>
      <c r="J166" s="29"/>
      <c r="O166" s="35">
        <f>I166*0.21</f>
        <v>0</v>
      </c>
      <c r="P166">
        <v>3</v>
      </c>
    </row>
    <row r="167">
      <c r="A167" s="29" t="s">
        <v>34</v>
      </c>
      <c r="B167" s="36"/>
      <c r="C167" s="37"/>
      <c r="D167" s="37"/>
      <c r="E167" s="44" t="s">
        <v>31</v>
      </c>
      <c r="F167" s="37"/>
      <c r="G167" s="37"/>
      <c r="H167" s="37"/>
      <c r="I167" s="37"/>
      <c r="J167" s="38"/>
    </row>
    <row r="168" ht="75">
      <c r="A168" s="29" t="s">
        <v>36</v>
      </c>
      <c r="B168" s="36"/>
      <c r="C168" s="37"/>
      <c r="D168" s="37"/>
      <c r="E168" s="39" t="s">
        <v>1629</v>
      </c>
      <c r="F168" s="37"/>
      <c r="G168" s="37"/>
      <c r="H168" s="37"/>
      <c r="I168" s="37"/>
      <c r="J168" s="38"/>
    </row>
    <row r="169" ht="330">
      <c r="A169" s="29" t="s">
        <v>38</v>
      </c>
      <c r="B169" s="36"/>
      <c r="C169" s="37"/>
      <c r="D169" s="37"/>
      <c r="E169" s="31" t="s">
        <v>1630</v>
      </c>
      <c r="F169" s="37"/>
      <c r="G169" s="37"/>
      <c r="H169" s="37"/>
      <c r="I169" s="37"/>
      <c r="J169" s="38"/>
    </row>
    <row r="170">
      <c r="A170" s="29" t="s">
        <v>29</v>
      </c>
      <c r="B170" s="29">
        <v>40</v>
      </c>
      <c r="C170" s="30" t="s">
        <v>1631</v>
      </c>
      <c r="D170" s="29" t="s">
        <v>31</v>
      </c>
      <c r="E170" s="31" t="s">
        <v>1632</v>
      </c>
      <c r="F170" s="32" t="s">
        <v>64</v>
      </c>
      <c r="G170" s="33">
        <v>10.904999999999999</v>
      </c>
      <c r="H170" s="34">
        <v>0</v>
      </c>
      <c r="I170" s="34">
        <f>ROUND(G170*H170,P4)</f>
        <v>0</v>
      </c>
      <c r="J170" s="29"/>
      <c r="O170" s="35">
        <f>I170*0.21</f>
        <v>0</v>
      </c>
      <c r="P170">
        <v>3</v>
      </c>
    </row>
    <row r="171">
      <c r="A171" s="29" t="s">
        <v>34</v>
      </c>
      <c r="B171" s="36"/>
      <c r="C171" s="37"/>
      <c r="D171" s="37"/>
      <c r="E171" s="44" t="s">
        <v>31</v>
      </c>
      <c r="F171" s="37"/>
      <c r="G171" s="37"/>
      <c r="H171" s="37"/>
      <c r="I171" s="37"/>
      <c r="J171" s="38"/>
    </row>
    <row r="172" ht="90">
      <c r="A172" s="29" t="s">
        <v>36</v>
      </c>
      <c r="B172" s="36"/>
      <c r="C172" s="37"/>
      <c r="D172" s="37"/>
      <c r="E172" s="39" t="s">
        <v>1633</v>
      </c>
      <c r="F172" s="37"/>
      <c r="G172" s="37"/>
      <c r="H172" s="37"/>
      <c r="I172" s="37"/>
      <c r="J172" s="38"/>
    </row>
    <row r="173" ht="345">
      <c r="A173" s="29" t="s">
        <v>38</v>
      </c>
      <c r="B173" s="36"/>
      <c r="C173" s="37"/>
      <c r="D173" s="37"/>
      <c r="E173" s="31" t="s">
        <v>1634</v>
      </c>
      <c r="F173" s="37"/>
      <c r="G173" s="37"/>
      <c r="H173" s="37"/>
      <c r="I173" s="37"/>
      <c r="J173" s="38"/>
    </row>
    <row r="174">
      <c r="A174" s="29" t="s">
        <v>29</v>
      </c>
      <c r="B174" s="29">
        <v>41</v>
      </c>
      <c r="C174" s="30" t="s">
        <v>1635</v>
      </c>
      <c r="D174" s="29" t="s">
        <v>31</v>
      </c>
      <c r="E174" s="31" t="s">
        <v>1636</v>
      </c>
      <c r="F174" s="32" t="s">
        <v>110</v>
      </c>
      <c r="G174" s="33">
        <v>285.26799999999997</v>
      </c>
      <c r="H174" s="34">
        <v>0</v>
      </c>
      <c r="I174" s="34">
        <f>ROUND(G174*H174,P4)</f>
        <v>0</v>
      </c>
      <c r="J174" s="29"/>
      <c r="O174" s="35">
        <f>I174*0.21</f>
        <v>0</v>
      </c>
      <c r="P174">
        <v>3</v>
      </c>
    </row>
    <row r="175">
      <c r="A175" s="29" t="s">
        <v>34</v>
      </c>
      <c r="B175" s="36"/>
      <c r="C175" s="37"/>
      <c r="D175" s="37"/>
      <c r="E175" s="44" t="s">
        <v>31</v>
      </c>
      <c r="F175" s="37"/>
      <c r="G175" s="37"/>
      <c r="H175" s="37"/>
      <c r="I175" s="37"/>
      <c r="J175" s="38"/>
    </row>
    <row r="176" ht="255">
      <c r="A176" s="29" t="s">
        <v>36</v>
      </c>
      <c r="B176" s="36"/>
      <c r="C176" s="37"/>
      <c r="D176" s="37"/>
      <c r="E176" s="39" t="s">
        <v>1637</v>
      </c>
      <c r="F176" s="37"/>
      <c r="G176" s="37"/>
      <c r="H176" s="37"/>
      <c r="I176" s="37"/>
      <c r="J176" s="38"/>
    </row>
    <row r="177" ht="300">
      <c r="A177" s="29" t="s">
        <v>38</v>
      </c>
      <c r="B177" s="36"/>
      <c r="C177" s="37"/>
      <c r="D177" s="37"/>
      <c r="E177" s="31" t="s">
        <v>563</v>
      </c>
      <c r="F177" s="37"/>
      <c r="G177" s="37"/>
      <c r="H177" s="37"/>
      <c r="I177" s="37"/>
      <c r="J177" s="38"/>
    </row>
    <row r="178">
      <c r="A178" s="29" t="s">
        <v>29</v>
      </c>
      <c r="B178" s="29">
        <v>42</v>
      </c>
      <c r="C178" s="30" t="s">
        <v>1638</v>
      </c>
      <c r="D178" s="29" t="s">
        <v>31</v>
      </c>
      <c r="E178" s="31" t="s">
        <v>1639</v>
      </c>
      <c r="F178" s="32" t="s">
        <v>191</v>
      </c>
      <c r="G178" s="33">
        <v>21.600000000000001</v>
      </c>
      <c r="H178" s="34">
        <v>0</v>
      </c>
      <c r="I178" s="34">
        <f>ROUND(G178*H178,P4)</f>
        <v>0</v>
      </c>
      <c r="J178" s="29"/>
      <c r="O178" s="35">
        <f>I178*0.21</f>
        <v>0</v>
      </c>
      <c r="P178">
        <v>3</v>
      </c>
    </row>
    <row r="179">
      <c r="A179" s="29" t="s">
        <v>34</v>
      </c>
      <c r="B179" s="36"/>
      <c r="C179" s="37"/>
      <c r="D179" s="37"/>
      <c r="E179" s="44" t="s">
        <v>31</v>
      </c>
      <c r="F179" s="37"/>
      <c r="G179" s="37"/>
      <c r="H179" s="37"/>
      <c r="I179" s="37"/>
      <c r="J179" s="38"/>
    </row>
    <row r="180" ht="105">
      <c r="A180" s="29" t="s">
        <v>36</v>
      </c>
      <c r="B180" s="36"/>
      <c r="C180" s="37"/>
      <c r="D180" s="37"/>
      <c r="E180" s="39" t="s">
        <v>1640</v>
      </c>
      <c r="F180" s="37"/>
      <c r="G180" s="37"/>
      <c r="H180" s="37"/>
      <c r="I180" s="37"/>
      <c r="J180" s="38"/>
    </row>
    <row r="181" ht="75">
      <c r="A181" s="29" t="s">
        <v>38</v>
      </c>
      <c r="B181" s="36"/>
      <c r="C181" s="37"/>
      <c r="D181" s="37"/>
      <c r="E181" s="31" t="s">
        <v>1641</v>
      </c>
      <c r="F181" s="37"/>
      <c r="G181" s="37"/>
      <c r="H181" s="37"/>
      <c r="I181" s="37"/>
      <c r="J181" s="38"/>
    </row>
    <row r="182">
      <c r="A182" s="29" t="s">
        <v>29</v>
      </c>
      <c r="B182" s="29">
        <v>43</v>
      </c>
      <c r="C182" s="30" t="s">
        <v>1642</v>
      </c>
      <c r="D182" s="29" t="s">
        <v>31</v>
      </c>
      <c r="E182" s="31" t="s">
        <v>1643</v>
      </c>
      <c r="F182" s="32" t="s">
        <v>48</v>
      </c>
      <c r="G182" s="33">
        <v>6</v>
      </c>
      <c r="H182" s="34">
        <v>0</v>
      </c>
      <c r="I182" s="34">
        <f>ROUND(G182*H182,P4)</f>
        <v>0</v>
      </c>
      <c r="J182" s="29"/>
      <c r="O182" s="35">
        <f>I182*0.21</f>
        <v>0</v>
      </c>
      <c r="P182">
        <v>3</v>
      </c>
    </row>
    <row r="183">
      <c r="A183" s="29" t="s">
        <v>34</v>
      </c>
      <c r="B183" s="36"/>
      <c r="C183" s="37"/>
      <c r="D183" s="37"/>
      <c r="E183" s="44" t="s">
        <v>31</v>
      </c>
      <c r="F183" s="37"/>
      <c r="G183" s="37"/>
      <c r="H183" s="37"/>
      <c r="I183" s="37"/>
      <c r="J183" s="38"/>
    </row>
    <row r="184" ht="150">
      <c r="A184" s="29" t="s">
        <v>36</v>
      </c>
      <c r="B184" s="36"/>
      <c r="C184" s="37"/>
      <c r="D184" s="37"/>
      <c r="E184" s="39" t="s">
        <v>1644</v>
      </c>
      <c r="F184" s="37"/>
      <c r="G184" s="37"/>
      <c r="H184" s="37"/>
      <c r="I184" s="37"/>
      <c r="J184" s="38"/>
    </row>
    <row r="185" ht="285">
      <c r="A185" s="29" t="s">
        <v>38</v>
      </c>
      <c r="B185" s="36"/>
      <c r="C185" s="37"/>
      <c r="D185" s="37"/>
      <c r="E185" s="31" t="s">
        <v>1645</v>
      </c>
      <c r="F185" s="37"/>
      <c r="G185" s="37"/>
      <c r="H185" s="37"/>
      <c r="I185" s="37"/>
      <c r="J185" s="38"/>
    </row>
    <row r="186">
      <c r="A186" s="29" t="s">
        <v>29</v>
      </c>
      <c r="B186" s="29">
        <v>44</v>
      </c>
      <c r="C186" s="30" t="s">
        <v>1646</v>
      </c>
      <c r="D186" s="29" t="s">
        <v>31</v>
      </c>
      <c r="E186" s="31" t="s">
        <v>1647</v>
      </c>
      <c r="F186" s="32" t="s">
        <v>48</v>
      </c>
      <c r="G186" s="33">
        <v>4</v>
      </c>
      <c r="H186" s="34">
        <v>0</v>
      </c>
      <c r="I186" s="34">
        <f>ROUND(G186*H186,P4)</f>
        <v>0</v>
      </c>
      <c r="J186" s="29"/>
      <c r="O186" s="35">
        <f>I186*0.21</f>
        <v>0</v>
      </c>
      <c r="P186">
        <v>3</v>
      </c>
    </row>
    <row r="187">
      <c r="A187" s="29" t="s">
        <v>34</v>
      </c>
      <c r="B187" s="36"/>
      <c r="C187" s="37"/>
      <c r="D187" s="37"/>
      <c r="E187" s="44" t="s">
        <v>31</v>
      </c>
      <c r="F187" s="37"/>
      <c r="G187" s="37"/>
      <c r="H187" s="37"/>
      <c r="I187" s="37"/>
      <c r="J187" s="38"/>
    </row>
    <row r="188" ht="135">
      <c r="A188" s="29" t="s">
        <v>36</v>
      </c>
      <c r="B188" s="36"/>
      <c r="C188" s="37"/>
      <c r="D188" s="37"/>
      <c r="E188" s="39" t="s">
        <v>1648</v>
      </c>
      <c r="F188" s="37"/>
      <c r="G188" s="37"/>
      <c r="H188" s="37"/>
      <c r="I188" s="37"/>
      <c r="J188" s="38"/>
    </row>
    <row r="189" ht="285">
      <c r="A189" s="29" t="s">
        <v>38</v>
      </c>
      <c r="B189" s="36"/>
      <c r="C189" s="37"/>
      <c r="D189" s="37"/>
      <c r="E189" s="31" t="s">
        <v>1645</v>
      </c>
      <c r="F189" s="37"/>
      <c r="G189" s="37"/>
      <c r="H189" s="37"/>
      <c r="I189" s="37"/>
      <c r="J189" s="38"/>
    </row>
    <row r="190">
      <c r="A190" s="29" t="s">
        <v>29</v>
      </c>
      <c r="B190" s="29">
        <v>45</v>
      </c>
      <c r="C190" s="30" t="s">
        <v>1649</v>
      </c>
      <c r="D190" s="29" t="s">
        <v>31</v>
      </c>
      <c r="E190" s="31" t="s">
        <v>1650</v>
      </c>
      <c r="F190" s="32" t="s">
        <v>48</v>
      </c>
      <c r="G190" s="33">
        <v>2</v>
      </c>
      <c r="H190" s="34">
        <v>0</v>
      </c>
      <c r="I190" s="34">
        <f>ROUND(G190*H190,P4)</f>
        <v>0</v>
      </c>
      <c r="J190" s="29"/>
      <c r="O190" s="35">
        <f>I190*0.21</f>
        <v>0</v>
      </c>
      <c r="P190">
        <v>3</v>
      </c>
    </row>
    <row r="191">
      <c r="A191" s="29" t="s">
        <v>34</v>
      </c>
      <c r="B191" s="36"/>
      <c r="C191" s="37"/>
      <c r="D191" s="37"/>
      <c r="E191" s="44" t="s">
        <v>31</v>
      </c>
      <c r="F191" s="37"/>
      <c r="G191" s="37"/>
      <c r="H191" s="37"/>
      <c r="I191" s="37"/>
      <c r="J191" s="38"/>
    </row>
    <row r="192" ht="120">
      <c r="A192" s="29" t="s">
        <v>36</v>
      </c>
      <c r="B192" s="36"/>
      <c r="C192" s="37"/>
      <c r="D192" s="37"/>
      <c r="E192" s="39" t="s">
        <v>1651</v>
      </c>
      <c r="F192" s="37"/>
      <c r="G192" s="37"/>
      <c r="H192" s="37"/>
      <c r="I192" s="37"/>
      <c r="J192" s="38"/>
    </row>
    <row r="193" ht="285">
      <c r="A193" s="29" t="s">
        <v>38</v>
      </c>
      <c r="B193" s="36"/>
      <c r="C193" s="37"/>
      <c r="D193" s="37"/>
      <c r="E193" s="31" t="s">
        <v>1645</v>
      </c>
      <c r="F193" s="37"/>
      <c r="G193" s="37"/>
      <c r="H193" s="37"/>
      <c r="I193" s="37"/>
      <c r="J193" s="38"/>
    </row>
    <row r="194">
      <c r="A194" s="29" t="s">
        <v>29</v>
      </c>
      <c r="B194" s="29">
        <v>46</v>
      </c>
      <c r="C194" s="30" t="s">
        <v>733</v>
      </c>
      <c r="D194" s="29" t="s">
        <v>31</v>
      </c>
      <c r="E194" s="31" t="s">
        <v>734</v>
      </c>
      <c r="F194" s="32" t="s">
        <v>110</v>
      </c>
      <c r="G194" s="33">
        <v>0.83999999999999997</v>
      </c>
      <c r="H194" s="34">
        <v>0</v>
      </c>
      <c r="I194" s="34">
        <f>ROUND(G194*H194,P4)</f>
        <v>0</v>
      </c>
      <c r="J194" s="29"/>
      <c r="O194" s="35">
        <f>I194*0.21</f>
        <v>0</v>
      </c>
      <c r="P194">
        <v>3</v>
      </c>
    </row>
    <row r="195">
      <c r="A195" s="29" t="s">
        <v>34</v>
      </c>
      <c r="B195" s="36"/>
      <c r="C195" s="37"/>
      <c r="D195" s="37"/>
      <c r="E195" s="44" t="s">
        <v>31</v>
      </c>
      <c r="F195" s="37"/>
      <c r="G195" s="37"/>
      <c r="H195" s="37"/>
      <c r="I195" s="37"/>
      <c r="J195" s="38"/>
    </row>
    <row r="196" ht="75">
      <c r="A196" s="29" t="s">
        <v>36</v>
      </c>
      <c r="B196" s="36"/>
      <c r="C196" s="37"/>
      <c r="D196" s="37"/>
      <c r="E196" s="39" t="s">
        <v>1652</v>
      </c>
      <c r="F196" s="37"/>
      <c r="G196" s="37"/>
      <c r="H196" s="37"/>
      <c r="I196" s="37"/>
      <c r="J196" s="38"/>
    </row>
    <row r="197" ht="300">
      <c r="A197" s="29" t="s">
        <v>38</v>
      </c>
      <c r="B197" s="36"/>
      <c r="C197" s="37"/>
      <c r="D197" s="37"/>
      <c r="E197" s="31" t="s">
        <v>563</v>
      </c>
      <c r="F197" s="37"/>
      <c r="G197" s="37"/>
      <c r="H197" s="37"/>
      <c r="I197" s="37"/>
      <c r="J197" s="38"/>
    </row>
    <row r="198">
      <c r="A198" s="29" t="s">
        <v>29</v>
      </c>
      <c r="B198" s="29">
        <v>47</v>
      </c>
      <c r="C198" s="30" t="s">
        <v>564</v>
      </c>
      <c r="D198" s="29" t="s">
        <v>31</v>
      </c>
      <c r="E198" s="31" t="s">
        <v>565</v>
      </c>
      <c r="F198" s="32" t="s">
        <v>110</v>
      </c>
      <c r="G198" s="33">
        <v>60.136000000000003</v>
      </c>
      <c r="H198" s="34">
        <v>0</v>
      </c>
      <c r="I198" s="34">
        <f>ROUND(G198*H198,P4)</f>
        <v>0</v>
      </c>
      <c r="J198" s="29"/>
      <c r="O198" s="35">
        <f>I198*0.21</f>
        <v>0</v>
      </c>
      <c r="P198">
        <v>3</v>
      </c>
    </row>
    <row r="199">
      <c r="A199" s="29" t="s">
        <v>34</v>
      </c>
      <c r="B199" s="36"/>
      <c r="C199" s="37"/>
      <c r="D199" s="37"/>
      <c r="E199" s="44" t="s">
        <v>31</v>
      </c>
      <c r="F199" s="37"/>
      <c r="G199" s="37"/>
      <c r="H199" s="37"/>
      <c r="I199" s="37"/>
      <c r="J199" s="38"/>
    </row>
    <row r="200" ht="180">
      <c r="A200" s="29" t="s">
        <v>36</v>
      </c>
      <c r="B200" s="36"/>
      <c r="C200" s="37"/>
      <c r="D200" s="37"/>
      <c r="E200" s="39" t="s">
        <v>1653</v>
      </c>
      <c r="F200" s="37"/>
      <c r="G200" s="37"/>
      <c r="H200" s="37"/>
      <c r="I200" s="37"/>
      <c r="J200" s="38"/>
    </row>
    <row r="201" ht="409.5">
      <c r="A201" s="29" t="s">
        <v>38</v>
      </c>
      <c r="B201" s="36"/>
      <c r="C201" s="37"/>
      <c r="D201" s="37"/>
      <c r="E201" s="31" t="s">
        <v>568</v>
      </c>
      <c r="F201" s="37"/>
      <c r="G201" s="37"/>
      <c r="H201" s="37"/>
      <c r="I201" s="37"/>
      <c r="J201" s="38"/>
    </row>
    <row r="202">
      <c r="A202" s="29" t="s">
        <v>29</v>
      </c>
      <c r="B202" s="29">
        <v>48</v>
      </c>
      <c r="C202" s="30" t="s">
        <v>680</v>
      </c>
      <c r="D202" s="29" t="s">
        <v>31</v>
      </c>
      <c r="E202" s="31" t="s">
        <v>681</v>
      </c>
      <c r="F202" s="32" t="s">
        <v>110</v>
      </c>
      <c r="G202" s="33">
        <v>139.518</v>
      </c>
      <c r="H202" s="34">
        <v>0</v>
      </c>
      <c r="I202" s="34">
        <f>ROUND(G202*H202,P4)</f>
        <v>0</v>
      </c>
      <c r="J202" s="29"/>
      <c r="O202" s="35">
        <f>I202*0.21</f>
        <v>0</v>
      </c>
      <c r="P202">
        <v>3</v>
      </c>
    </row>
    <row r="203">
      <c r="A203" s="29" t="s">
        <v>34</v>
      </c>
      <c r="B203" s="36"/>
      <c r="C203" s="37"/>
      <c r="D203" s="37"/>
      <c r="E203" s="44" t="s">
        <v>31</v>
      </c>
      <c r="F203" s="37"/>
      <c r="G203" s="37"/>
      <c r="H203" s="37"/>
      <c r="I203" s="37"/>
      <c r="J203" s="38"/>
    </row>
    <row r="204" ht="225">
      <c r="A204" s="29" t="s">
        <v>36</v>
      </c>
      <c r="B204" s="36"/>
      <c r="C204" s="37"/>
      <c r="D204" s="37"/>
      <c r="E204" s="39" t="s">
        <v>1654</v>
      </c>
      <c r="F204" s="37"/>
      <c r="G204" s="37"/>
      <c r="H204" s="37"/>
      <c r="I204" s="37"/>
      <c r="J204" s="38"/>
    </row>
    <row r="205" ht="409.5">
      <c r="A205" s="29" t="s">
        <v>38</v>
      </c>
      <c r="B205" s="36"/>
      <c r="C205" s="37"/>
      <c r="D205" s="37"/>
      <c r="E205" s="31" t="s">
        <v>568</v>
      </c>
      <c r="F205" s="37"/>
      <c r="G205" s="37"/>
      <c r="H205" s="37"/>
      <c r="I205" s="37"/>
      <c r="J205" s="38"/>
    </row>
    <row r="206">
      <c r="A206" s="29" t="s">
        <v>29</v>
      </c>
      <c r="B206" s="29">
        <v>49</v>
      </c>
      <c r="C206" s="30" t="s">
        <v>683</v>
      </c>
      <c r="D206" s="29" t="s">
        <v>31</v>
      </c>
      <c r="E206" s="31" t="s">
        <v>684</v>
      </c>
      <c r="F206" s="32" t="s">
        <v>110</v>
      </c>
      <c r="G206" s="33">
        <v>308.66399999999999</v>
      </c>
      <c r="H206" s="34">
        <v>0</v>
      </c>
      <c r="I206" s="34">
        <f>ROUND(G206*H206,P4)</f>
        <v>0</v>
      </c>
      <c r="J206" s="29"/>
      <c r="O206" s="35">
        <f>I206*0.21</f>
        <v>0</v>
      </c>
      <c r="P206">
        <v>3</v>
      </c>
    </row>
    <row r="207">
      <c r="A207" s="29" t="s">
        <v>34</v>
      </c>
      <c r="B207" s="36"/>
      <c r="C207" s="37"/>
      <c r="D207" s="37"/>
      <c r="E207" s="44" t="s">
        <v>31</v>
      </c>
      <c r="F207" s="37"/>
      <c r="G207" s="37"/>
      <c r="H207" s="37"/>
      <c r="I207" s="37"/>
      <c r="J207" s="38"/>
    </row>
    <row r="208" ht="105">
      <c r="A208" s="29" t="s">
        <v>36</v>
      </c>
      <c r="B208" s="36"/>
      <c r="C208" s="37"/>
      <c r="D208" s="37"/>
      <c r="E208" s="39" t="s">
        <v>1655</v>
      </c>
      <c r="F208" s="37"/>
      <c r="G208" s="37"/>
      <c r="H208" s="37"/>
      <c r="I208" s="37"/>
      <c r="J208" s="38"/>
    </row>
    <row r="209" ht="60">
      <c r="A209" s="29" t="s">
        <v>38</v>
      </c>
      <c r="B209" s="36"/>
      <c r="C209" s="37"/>
      <c r="D209" s="37"/>
      <c r="E209" s="31" t="s">
        <v>223</v>
      </c>
      <c r="F209" s="37"/>
      <c r="G209" s="37"/>
      <c r="H209" s="37"/>
      <c r="I209" s="37"/>
      <c r="J209" s="38"/>
    </row>
    <row r="210">
      <c r="A210" s="29" t="s">
        <v>29</v>
      </c>
      <c r="B210" s="29">
        <v>50</v>
      </c>
      <c r="C210" s="30" t="s">
        <v>1656</v>
      </c>
      <c r="D210" s="29" t="s">
        <v>31</v>
      </c>
      <c r="E210" s="31" t="s">
        <v>1657</v>
      </c>
      <c r="F210" s="32" t="s">
        <v>110</v>
      </c>
      <c r="G210" s="33">
        <v>1.958</v>
      </c>
      <c r="H210" s="34">
        <v>0</v>
      </c>
      <c r="I210" s="34">
        <f>ROUND(G210*H210,P4)</f>
        <v>0</v>
      </c>
      <c r="J210" s="29"/>
      <c r="O210" s="35">
        <f>I210*0.21</f>
        <v>0</v>
      </c>
      <c r="P210">
        <v>3</v>
      </c>
    </row>
    <row r="211">
      <c r="A211" s="29" t="s">
        <v>34</v>
      </c>
      <c r="B211" s="36"/>
      <c r="C211" s="37"/>
      <c r="D211" s="37"/>
      <c r="E211" s="44" t="s">
        <v>31</v>
      </c>
      <c r="F211" s="37"/>
      <c r="G211" s="37"/>
      <c r="H211" s="37"/>
      <c r="I211" s="37"/>
      <c r="J211" s="38"/>
    </row>
    <row r="212" ht="60">
      <c r="A212" s="29" t="s">
        <v>36</v>
      </c>
      <c r="B212" s="36"/>
      <c r="C212" s="37"/>
      <c r="D212" s="37"/>
      <c r="E212" s="39" t="s">
        <v>1658</v>
      </c>
      <c r="F212" s="37"/>
      <c r="G212" s="37"/>
      <c r="H212" s="37"/>
      <c r="I212" s="37"/>
      <c r="J212" s="38"/>
    </row>
    <row r="213" ht="45">
      <c r="A213" s="29" t="s">
        <v>38</v>
      </c>
      <c r="B213" s="36"/>
      <c r="C213" s="37"/>
      <c r="D213" s="37"/>
      <c r="E213" s="31" t="s">
        <v>1659</v>
      </c>
      <c r="F213" s="37"/>
      <c r="G213" s="37"/>
      <c r="H213" s="37"/>
      <c r="I213" s="37"/>
      <c r="J213" s="38"/>
    </row>
    <row r="214">
      <c r="A214" s="29" t="s">
        <v>29</v>
      </c>
      <c r="B214" s="29">
        <v>51</v>
      </c>
      <c r="C214" s="30" t="s">
        <v>1660</v>
      </c>
      <c r="D214" s="29" t="s">
        <v>31</v>
      </c>
      <c r="E214" s="31" t="s">
        <v>1661</v>
      </c>
      <c r="F214" s="32" t="s">
        <v>110</v>
      </c>
      <c r="G214" s="33">
        <v>0.76000000000000001</v>
      </c>
      <c r="H214" s="34">
        <v>0</v>
      </c>
      <c r="I214" s="34">
        <f>ROUND(G214*H214,P4)</f>
        <v>0</v>
      </c>
      <c r="J214" s="29"/>
      <c r="O214" s="35">
        <f>I214*0.21</f>
        <v>0</v>
      </c>
      <c r="P214">
        <v>3</v>
      </c>
    </row>
    <row r="215">
      <c r="A215" s="29" t="s">
        <v>34</v>
      </c>
      <c r="B215" s="36"/>
      <c r="C215" s="37"/>
      <c r="D215" s="37"/>
      <c r="E215" s="44" t="s">
        <v>31</v>
      </c>
      <c r="F215" s="37"/>
      <c r="G215" s="37"/>
      <c r="H215" s="37"/>
      <c r="I215" s="37"/>
      <c r="J215" s="38"/>
    </row>
    <row r="216" ht="60">
      <c r="A216" s="29" t="s">
        <v>36</v>
      </c>
      <c r="B216" s="36"/>
      <c r="C216" s="37"/>
      <c r="D216" s="37"/>
      <c r="E216" s="39" t="s">
        <v>1662</v>
      </c>
      <c r="F216" s="37"/>
      <c r="G216" s="37"/>
      <c r="H216" s="37"/>
      <c r="I216" s="37"/>
      <c r="J216" s="38"/>
    </row>
    <row r="217" ht="45">
      <c r="A217" s="29" t="s">
        <v>38</v>
      </c>
      <c r="B217" s="36"/>
      <c r="C217" s="37"/>
      <c r="D217" s="37"/>
      <c r="E217" s="31" t="s">
        <v>1663</v>
      </c>
      <c r="F217" s="37"/>
      <c r="G217" s="37"/>
      <c r="H217" s="37"/>
      <c r="I217" s="37"/>
      <c r="J217" s="38"/>
    </row>
    <row r="218">
      <c r="A218" s="29" t="s">
        <v>29</v>
      </c>
      <c r="B218" s="29">
        <v>52</v>
      </c>
      <c r="C218" s="30" t="s">
        <v>1664</v>
      </c>
      <c r="D218" s="29" t="s">
        <v>31</v>
      </c>
      <c r="E218" s="31" t="s">
        <v>1665</v>
      </c>
      <c r="F218" s="32" t="s">
        <v>110</v>
      </c>
      <c r="G218" s="33">
        <v>159.73699999999999</v>
      </c>
      <c r="H218" s="34">
        <v>0</v>
      </c>
      <c r="I218" s="34">
        <f>ROUND(G218*H218,P4)</f>
        <v>0</v>
      </c>
      <c r="J218" s="29"/>
      <c r="O218" s="35">
        <f>I218*0.21</f>
        <v>0</v>
      </c>
      <c r="P218">
        <v>3</v>
      </c>
    </row>
    <row r="219">
      <c r="A219" s="29" t="s">
        <v>34</v>
      </c>
      <c r="B219" s="36"/>
      <c r="C219" s="37"/>
      <c r="D219" s="37"/>
      <c r="E219" s="44" t="s">
        <v>31</v>
      </c>
      <c r="F219" s="37"/>
      <c r="G219" s="37"/>
      <c r="H219" s="37"/>
      <c r="I219" s="37"/>
      <c r="J219" s="38"/>
    </row>
    <row r="220" ht="180">
      <c r="A220" s="29" t="s">
        <v>36</v>
      </c>
      <c r="B220" s="36"/>
      <c r="C220" s="37"/>
      <c r="D220" s="37"/>
      <c r="E220" s="39" t="s">
        <v>1666</v>
      </c>
      <c r="F220" s="37"/>
      <c r="G220" s="37"/>
      <c r="H220" s="37"/>
      <c r="I220" s="37"/>
      <c r="J220" s="38"/>
    </row>
    <row r="221" ht="60">
      <c r="A221" s="29" t="s">
        <v>38</v>
      </c>
      <c r="B221" s="36"/>
      <c r="C221" s="37"/>
      <c r="D221" s="37"/>
      <c r="E221" s="31" t="s">
        <v>223</v>
      </c>
      <c r="F221" s="37"/>
      <c r="G221" s="37"/>
      <c r="H221" s="37"/>
      <c r="I221" s="37"/>
      <c r="J221" s="38"/>
    </row>
    <row r="222">
      <c r="A222" s="29" t="s">
        <v>29</v>
      </c>
      <c r="B222" s="29">
        <v>53</v>
      </c>
      <c r="C222" s="30" t="s">
        <v>1667</v>
      </c>
      <c r="D222" s="29" t="s">
        <v>31</v>
      </c>
      <c r="E222" s="31" t="s">
        <v>1668</v>
      </c>
      <c r="F222" s="32" t="s">
        <v>110</v>
      </c>
      <c r="G222" s="33">
        <v>219.19</v>
      </c>
      <c r="H222" s="34">
        <v>0</v>
      </c>
      <c r="I222" s="34">
        <f>ROUND(G222*H222,P4)</f>
        <v>0</v>
      </c>
      <c r="J222" s="29"/>
      <c r="O222" s="35">
        <f>I222*0.21</f>
        <v>0</v>
      </c>
      <c r="P222">
        <v>3</v>
      </c>
    </row>
    <row r="223">
      <c r="A223" s="29" t="s">
        <v>34</v>
      </c>
      <c r="B223" s="36"/>
      <c r="C223" s="37"/>
      <c r="D223" s="37"/>
      <c r="E223" s="44" t="s">
        <v>31</v>
      </c>
      <c r="F223" s="37"/>
      <c r="G223" s="37"/>
      <c r="H223" s="37"/>
      <c r="I223" s="37"/>
      <c r="J223" s="38"/>
    </row>
    <row r="224" ht="180">
      <c r="A224" s="29" t="s">
        <v>36</v>
      </c>
      <c r="B224" s="36"/>
      <c r="C224" s="37"/>
      <c r="D224" s="37"/>
      <c r="E224" s="39" t="s">
        <v>1669</v>
      </c>
      <c r="F224" s="37"/>
      <c r="G224" s="37"/>
      <c r="H224" s="37"/>
      <c r="I224" s="37"/>
      <c r="J224" s="38"/>
    </row>
    <row r="225" ht="60">
      <c r="A225" s="29" t="s">
        <v>38</v>
      </c>
      <c r="B225" s="36"/>
      <c r="C225" s="37"/>
      <c r="D225" s="37"/>
      <c r="E225" s="31" t="s">
        <v>223</v>
      </c>
      <c r="F225" s="37"/>
      <c r="G225" s="37"/>
      <c r="H225" s="37"/>
      <c r="I225" s="37"/>
      <c r="J225" s="38"/>
    </row>
    <row r="226">
      <c r="A226" s="29" t="s">
        <v>29</v>
      </c>
      <c r="B226" s="29">
        <v>54</v>
      </c>
      <c r="C226" s="30" t="s">
        <v>1670</v>
      </c>
      <c r="D226" s="29" t="s">
        <v>31</v>
      </c>
      <c r="E226" s="31" t="s">
        <v>1671</v>
      </c>
      <c r="F226" s="32" t="s">
        <v>110</v>
      </c>
      <c r="G226" s="33">
        <v>67.200000000000003</v>
      </c>
      <c r="H226" s="34">
        <v>0</v>
      </c>
      <c r="I226" s="34">
        <f>ROUND(G226*H226,P4)</f>
        <v>0</v>
      </c>
      <c r="J226" s="29"/>
      <c r="O226" s="35">
        <f>I226*0.21</f>
        <v>0</v>
      </c>
      <c r="P226">
        <v>3</v>
      </c>
    </row>
    <row r="227">
      <c r="A227" s="29" t="s">
        <v>34</v>
      </c>
      <c r="B227" s="36"/>
      <c r="C227" s="37"/>
      <c r="D227" s="37"/>
      <c r="E227" s="44" t="s">
        <v>31</v>
      </c>
      <c r="F227" s="37"/>
      <c r="G227" s="37"/>
      <c r="H227" s="37"/>
      <c r="I227" s="37"/>
      <c r="J227" s="38"/>
    </row>
    <row r="228" ht="75">
      <c r="A228" s="29" t="s">
        <v>36</v>
      </c>
      <c r="B228" s="36"/>
      <c r="C228" s="37"/>
      <c r="D228" s="37"/>
      <c r="E228" s="39" t="s">
        <v>1672</v>
      </c>
      <c r="F228" s="37"/>
      <c r="G228" s="37"/>
      <c r="H228" s="37"/>
      <c r="I228" s="37"/>
      <c r="J228" s="38"/>
    </row>
    <row r="229" ht="75">
      <c r="A229" s="29" t="s">
        <v>38</v>
      </c>
      <c r="B229" s="36"/>
      <c r="C229" s="37"/>
      <c r="D229" s="37"/>
      <c r="E229" s="31" t="s">
        <v>1673</v>
      </c>
      <c r="F229" s="37"/>
      <c r="G229" s="37"/>
      <c r="H229" s="37"/>
      <c r="I229" s="37"/>
      <c r="J229" s="38"/>
    </row>
    <row r="230">
      <c r="A230" s="29" t="s">
        <v>29</v>
      </c>
      <c r="B230" s="29">
        <v>55</v>
      </c>
      <c r="C230" s="30" t="s">
        <v>572</v>
      </c>
      <c r="D230" s="29" t="s">
        <v>31</v>
      </c>
      <c r="E230" s="31" t="s">
        <v>573</v>
      </c>
      <c r="F230" s="32" t="s">
        <v>110</v>
      </c>
      <c r="G230" s="33">
        <v>71.932000000000002</v>
      </c>
      <c r="H230" s="34">
        <v>0</v>
      </c>
      <c r="I230" s="34">
        <f>ROUND(G230*H230,P4)</f>
        <v>0</v>
      </c>
      <c r="J230" s="29"/>
      <c r="O230" s="35">
        <f>I230*0.21</f>
        <v>0</v>
      </c>
      <c r="P230">
        <v>3</v>
      </c>
    </row>
    <row r="231">
      <c r="A231" s="29" t="s">
        <v>34</v>
      </c>
      <c r="B231" s="36"/>
      <c r="C231" s="37"/>
      <c r="D231" s="37"/>
      <c r="E231" s="44" t="s">
        <v>31</v>
      </c>
      <c r="F231" s="37"/>
      <c r="G231" s="37"/>
      <c r="H231" s="37"/>
      <c r="I231" s="37"/>
      <c r="J231" s="38"/>
    </row>
    <row r="232" ht="195">
      <c r="A232" s="29" t="s">
        <v>36</v>
      </c>
      <c r="B232" s="36"/>
      <c r="C232" s="37"/>
      <c r="D232" s="37"/>
      <c r="E232" s="39" t="s">
        <v>1674</v>
      </c>
      <c r="F232" s="37"/>
      <c r="G232" s="37"/>
      <c r="H232" s="37"/>
      <c r="I232" s="37"/>
      <c r="J232" s="38"/>
    </row>
    <row r="233" ht="360">
      <c r="A233" s="29" t="s">
        <v>38</v>
      </c>
      <c r="B233" s="36"/>
      <c r="C233" s="37"/>
      <c r="D233" s="37"/>
      <c r="E233" s="31" t="s">
        <v>576</v>
      </c>
      <c r="F233" s="37"/>
      <c r="G233" s="37"/>
      <c r="H233" s="37"/>
      <c r="I233" s="37"/>
      <c r="J233" s="38"/>
    </row>
    <row r="234">
      <c r="A234" s="29" t="s">
        <v>29</v>
      </c>
      <c r="B234" s="29">
        <v>56</v>
      </c>
      <c r="C234" s="30" t="s">
        <v>1418</v>
      </c>
      <c r="D234" s="29" t="s">
        <v>31</v>
      </c>
      <c r="E234" s="31" t="s">
        <v>1419</v>
      </c>
      <c r="F234" s="32" t="s">
        <v>110</v>
      </c>
      <c r="G234" s="33">
        <v>74.189999999999998</v>
      </c>
      <c r="H234" s="34">
        <v>0</v>
      </c>
      <c r="I234" s="34">
        <f>ROUND(G234*H234,P4)</f>
        <v>0</v>
      </c>
      <c r="J234" s="29"/>
      <c r="O234" s="35">
        <f>I234*0.21</f>
        <v>0</v>
      </c>
      <c r="P234">
        <v>3</v>
      </c>
    </row>
    <row r="235">
      <c r="A235" s="29" t="s">
        <v>34</v>
      </c>
      <c r="B235" s="36"/>
      <c r="C235" s="37"/>
      <c r="D235" s="37"/>
      <c r="E235" s="44" t="s">
        <v>31</v>
      </c>
      <c r="F235" s="37"/>
      <c r="G235" s="37"/>
      <c r="H235" s="37"/>
      <c r="I235" s="37"/>
      <c r="J235" s="38"/>
    </row>
    <row r="236" ht="90">
      <c r="A236" s="29" t="s">
        <v>36</v>
      </c>
      <c r="B236" s="36"/>
      <c r="C236" s="37"/>
      <c r="D236" s="37"/>
      <c r="E236" s="39" t="s">
        <v>1675</v>
      </c>
      <c r="F236" s="37"/>
      <c r="G236" s="37"/>
      <c r="H236" s="37"/>
      <c r="I236" s="37"/>
      <c r="J236" s="38"/>
    </row>
    <row r="237" ht="75">
      <c r="A237" s="29" t="s">
        <v>38</v>
      </c>
      <c r="B237" s="36"/>
      <c r="C237" s="37"/>
      <c r="D237" s="37"/>
      <c r="E237" s="31" t="s">
        <v>1421</v>
      </c>
      <c r="F237" s="37"/>
      <c r="G237" s="37"/>
      <c r="H237" s="37"/>
      <c r="I237" s="37"/>
      <c r="J237" s="38"/>
    </row>
    <row r="238">
      <c r="A238" s="29" t="s">
        <v>29</v>
      </c>
      <c r="B238" s="29">
        <v>57</v>
      </c>
      <c r="C238" s="30" t="s">
        <v>577</v>
      </c>
      <c r="D238" s="29" t="s">
        <v>31</v>
      </c>
      <c r="E238" s="31" t="s">
        <v>578</v>
      </c>
      <c r="F238" s="32" t="s">
        <v>110</v>
      </c>
      <c r="G238" s="33">
        <v>230.238</v>
      </c>
      <c r="H238" s="34">
        <v>0</v>
      </c>
      <c r="I238" s="34">
        <f>ROUND(G238*H238,P4)</f>
        <v>0</v>
      </c>
      <c r="J238" s="29"/>
      <c r="O238" s="35">
        <f>I238*0.21</f>
        <v>0</v>
      </c>
      <c r="P238">
        <v>3</v>
      </c>
    </row>
    <row r="239">
      <c r="A239" s="29" t="s">
        <v>34</v>
      </c>
      <c r="B239" s="36"/>
      <c r="C239" s="37"/>
      <c r="D239" s="37"/>
      <c r="E239" s="44" t="s">
        <v>31</v>
      </c>
      <c r="F239" s="37"/>
      <c r="G239" s="37"/>
      <c r="H239" s="37"/>
      <c r="I239" s="37"/>
      <c r="J239" s="38"/>
    </row>
    <row r="240" ht="195">
      <c r="A240" s="29" t="s">
        <v>36</v>
      </c>
      <c r="B240" s="36"/>
      <c r="C240" s="37"/>
      <c r="D240" s="37"/>
      <c r="E240" s="39" t="s">
        <v>1676</v>
      </c>
      <c r="F240" s="37"/>
      <c r="G240" s="37"/>
      <c r="H240" s="37"/>
      <c r="I240" s="37"/>
      <c r="J240" s="38"/>
    </row>
    <row r="241" ht="150">
      <c r="A241" s="29" t="s">
        <v>38</v>
      </c>
      <c r="B241" s="36"/>
      <c r="C241" s="37"/>
      <c r="D241" s="37"/>
      <c r="E241" s="31" t="s">
        <v>581</v>
      </c>
      <c r="F241" s="37"/>
      <c r="G241" s="37"/>
      <c r="H241" s="37"/>
      <c r="I241" s="37"/>
      <c r="J241" s="38"/>
    </row>
    <row r="242">
      <c r="A242" s="23" t="s">
        <v>26</v>
      </c>
      <c r="B242" s="24"/>
      <c r="C242" s="25" t="s">
        <v>224</v>
      </c>
      <c r="D242" s="26"/>
      <c r="E242" s="23" t="s">
        <v>225</v>
      </c>
      <c r="F242" s="26"/>
      <c r="G242" s="26"/>
      <c r="H242" s="26"/>
      <c r="I242" s="27">
        <f>SUMIFS(I243:I246,A243:A246,"P")</f>
        <v>0</v>
      </c>
      <c r="J242" s="28"/>
    </row>
    <row r="243">
      <c r="A243" s="29" t="s">
        <v>29</v>
      </c>
      <c r="B243" s="29">
        <v>58</v>
      </c>
      <c r="C243" s="30" t="s">
        <v>1677</v>
      </c>
      <c r="D243" s="29" t="s">
        <v>31</v>
      </c>
      <c r="E243" s="31" t="s">
        <v>1678</v>
      </c>
      <c r="F243" s="32" t="s">
        <v>110</v>
      </c>
      <c r="G243" s="33">
        <v>21.911000000000001</v>
      </c>
      <c r="H243" s="34">
        <v>0</v>
      </c>
      <c r="I243" s="34">
        <f>ROUND(G243*H243,P4)</f>
        <v>0</v>
      </c>
      <c r="J243" s="29"/>
      <c r="O243" s="35">
        <f>I243*0.21</f>
        <v>0</v>
      </c>
      <c r="P243">
        <v>3</v>
      </c>
    </row>
    <row r="244">
      <c r="A244" s="29" t="s">
        <v>34</v>
      </c>
      <c r="B244" s="36"/>
      <c r="C244" s="37"/>
      <c r="D244" s="37"/>
      <c r="E244" s="44" t="s">
        <v>31</v>
      </c>
      <c r="F244" s="37"/>
      <c r="G244" s="37"/>
      <c r="H244" s="37"/>
      <c r="I244" s="37"/>
      <c r="J244" s="38"/>
    </row>
    <row r="245" ht="90">
      <c r="A245" s="29" t="s">
        <v>36</v>
      </c>
      <c r="B245" s="36"/>
      <c r="C245" s="37"/>
      <c r="D245" s="37"/>
      <c r="E245" s="39" t="s">
        <v>1679</v>
      </c>
      <c r="F245" s="37"/>
      <c r="G245" s="37"/>
      <c r="H245" s="37"/>
      <c r="I245" s="37"/>
      <c r="J245" s="38"/>
    </row>
    <row r="246" ht="165">
      <c r="A246" s="29" t="s">
        <v>38</v>
      </c>
      <c r="B246" s="36"/>
      <c r="C246" s="37"/>
      <c r="D246" s="37"/>
      <c r="E246" s="31" t="s">
        <v>241</v>
      </c>
      <c r="F246" s="37"/>
      <c r="G246" s="37"/>
      <c r="H246" s="37"/>
      <c r="I246" s="37"/>
      <c r="J246" s="38"/>
    </row>
    <row r="247">
      <c r="A247" s="23" t="s">
        <v>26</v>
      </c>
      <c r="B247" s="24"/>
      <c r="C247" s="25" t="s">
        <v>605</v>
      </c>
      <c r="D247" s="26"/>
      <c r="E247" s="23" t="s">
        <v>606</v>
      </c>
      <c r="F247" s="26"/>
      <c r="G247" s="26"/>
      <c r="H247" s="26"/>
      <c r="I247" s="27">
        <f>SUMIFS(I248:I275,A248:A275,"P")</f>
        <v>0</v>
      </c>
      <c r="J247" s="28"/>
    </row>
    <row r="248" ht="30">
      <c r="A248" s="29" t="s">
        <v>29</v>
      </c>
      <c r="B248" s="29">
        <v>59</v>
      </c>
      <c r="C248" s="30" t="s">
        <v>1680</v>
      </c>
      <c r="D248" s="29" t="s">
        <v>31</v>
      </c>
      <c r="E248" s="31" t="s">
        <v>1681</v>
      </c>
      <c r="F248" s="32" t="s">
        <v>215</v>
      </c>
      <c r="G248" s="33">
        <v>186.07499999999999</v>
      </c>
      <c r="H248" s="34">
        <v>0</v>
      </c>
      <c r="I248" s="34">
        <f>ROUND(G248*H248,P4)</f>
        <v>0</v>
      </c>
      <c r="J248" s="29"/>
      <c r="O248" s="35">
        <f>I248*0.21</f>
        <v>0</v>
      </c>
      <c r="P248">
        <v>3</v>
      </c>
    </row>
    <row r="249">
      <c r="A249" s="29" t="s">
        <v>34</v>
      </c>
      <c r="B249" s="36"/>
      <c r="C249" s="37"/>
      <c r="D249" s="37"/>
      <c r="E249" s="44" t="s">
        <v>31</v>
      </c>
      <c r="F249" s="37"/>
      <c r="G249" s="37"/>
      <c r="H249" s="37"/>
      <c r="I249" s="37"/>
      <c r="J249" s="38"/>
    </row>
    <row r="250" ht="150">
      <c r="A250" s="29" t="s">
        <v>36</v>
      </c>
      <c r="B250" s="36"/>
      <c r="C250" s="37"/>
      <c r="D250" s="37"/>
      <c r="E250" s="39" t="s">
        <v>1682</v>
      </c>
      <c r="F250" s="37"/>
      <c r="G250" s="37"/>
      <c r="H250" s="37"/>
      <c r="I250" s="37"/>
      <c r="J250" s="38"/>
    </row>
    <row r="251" ht="270">
      <c r="A251" s="29" t="s">
        <v>38</v>
      </c>
      <c r="B251" s="36"/>
      <c r="C251" s="37"/>
      <c r="D251" s="37"/>
      <c r="E251" s="31" t="s">
        <v>1482</v>
      </c>
      <c r="F251" s="37"/>
      <c r="G251" s="37"/>
      <c r="H251" s="37"/>
      <c r="I251" s="37"/>
      <c r="J251" s="38"/>
    </row>
    <row r="252" ht="30">
      <c r="A252" s="29" t="s">
        <v>29</v>
      </c>
      <c r="B252" s="29">
        <v>60</v>
      </c>
      <c r="C252" s="30" t="s">
        <v>1683</v>
      </c>
      <c r="D252" s="29" t="s">
        <v>31</v>
      </c>
      <c r="E252" s="31" t="s">
        <v>1684</v>
      </c>
      <c r="F252" s="32" t="s">
        <v>215</v>
      </c>
      <c r="G252" s="33">
        <v>776.96000000000004</v>
      </c>
      <c r="H252" s="34">
        <v>0</v>
      </c>
      <c r="I252" s="34">
        <f>ROUND(G252*H252,P4)</f>
        <v>0</v>
      </c>
      <c r="J252" s="29"/>
      <c r="O252" s="35">
        <f>I252*0.21</f>
        <v>0</v>
      </c>
      <c r="P252">
        <v>3</v>
      </c>
    </row>
    <row r="253">
      <c r="A253" s="29" t="s">
        <v>34</v>
      </c>
      <c r="B253" s="36"/>
      <c r="C253" s="37"/>
      <c r="D253" s="37"/>
      <c r="E253" s="44" t="s">
        <v>31</v>
      </c>
      <c r="F253" s="37"/>
      <c r="G253" s="37"/>
      <c r="H253" s="37"/>
      <c r="I253" s="37"/>
      <c r="J253" s="38"/>
    </row>
    <row r="254" ht="75">
      <c r="A254" s="29" t="s">
        <v>36</v>
      </c>
      <c r="B254" s="36"/>
      <c r="C254" s="37"/>
      <c r="D254" s="37"/>
      <c r="E254" s="39" t="s">
        <v>1685</v>
      </c>
      <c r="F254" s="37"/>
      <c r="G254" s="37"/>
      <c r="H254" s="37"/>
      <c r="I254" s="37"/>
      <c r="J254" s="38"/>
    </row>
    <row r="255" ht="300">
      <c r="A255" s="29" t="s">
        <v>38</v>
      </c>
      <c r="B255" s="36"/>
      <c r="C255" s="37"/>
      <c r="D255" s="37"/>
      <c r="E255" s="31" t="s">
        <v>1686</v>
      </c>
      <c r="F255" s="37"/>
      <c r="G255" s="37"/>
      <c r="H255" s="37"/>
      <c r="I255" s="37"/>
      <c r="J255" s="38"/>
    </row>
    <row r="256">
      <c r="A256" s="29" t="s">
        <v>29</v>
      </c>
      <c r="B256" s="29">
        <v>61</v>
      </c>
      <c r="C256" s="30" t="s">
        <v>1687</v>
      </c>
      <c r="D256" s="29" t="s">
        <v>31</v>
      </c>
      <c r="E256" s="31" t="s">
        <v>1688</v>
      </c>
      <c r="F256" s="32" t="s">
        <v>215</v>
      </c>
      <c r="G256" s="33">
        <v>239.166</v>
      </c>
      <c r="H256" s="34">
        <v>0</v>
      </c>
      <c r="I256" s="34">
        <f>ROUND(G256*H256,P4)</f>
        <v>0</v>
      </c>
      <c r="J256" s="29"/>
      <c r="O256" s="35">
        <f>I256*0.21</f>
        <v>0</v>
      </c>
      <c r="P256">
        <v>3</v>
      </c>
    </row>
    <row r="257">
      <c r="A257" s="29" t="s">
        <v>34</v>
      </c>
      <c r="B257" s="36"/>
      <c r="C257" s="37"/>
      <c r="D257" s="37"/>
      <c r="E257" s="44" t="s">
        <v>31</v>
      </c>
      <c r="F257" s="37"/>
      <c r="G257" s="37"/>
      <c r="H257" s="37"/>
      <c r="I257" s="37"/>
      <c r="J257" s="38"/>
    </row>
    <row r="258" ht="75">
      <c r="A258" s="29" t="s">
        <v>36</v>
      </c>
      <c r="B258" s="36"/>
      <c r="C258" s="37"/>
      <c r="D258" s="37"/>
      <c r="E258" s="39" t="s">
        <v>1689</v>
      </c>
      <c r="F258" s="37"/>
      <c r="G258" s="37"/>
      <c r="H258" s="37"/>
      <c r="I258" s="37"/>
      <c r="J258" s="38"/>
    </row>
    <row r="259" ht="45">
      <c r="A259" s="29" t="s">
        <v>38</v>
      </c>
      <c r="B259" s="36"/>
      <c r="C259" s="37"/>
      <c r="D259" s="37"/>
      <c r="E259" s="31" t="s">
        <v>1690</v>
      </c>
      <c r="F259" s="37"/>
      <c r="G259" s="37"/>
      <c r="H259" s="37"/>
      <c r="I259" s="37"/>
      <c r="J259" s="38"/>
    </row>
    <row r="260">
      <c r="A260" s="29" t="s">
        <v>29</v>
      </c>
      <c r="B260" s="29">
        <v>62</v>
      </c>
      <c r="C260" s="30" t="s">
        <v>1691</v>
      </c>
      <c r="D260" s="29" t="s">
        <v>31</v>
      </c>
      <c r="E260" s="31" t="s">
        <v>1692</v>
      </c>
      <c r="F260" s="32" t="s">
        <v>215</v>
      </c>
      <c r="G260" s="33">
        <v>500.23500000000001</v>
      </c>
      <c r="H260" s="34">
        <v>0</v>
      </c>
      <c r="I260" s="34">
        <f>ROUND(G260*H260,P4)</f>
        <v>0</v>
      </c>
      <c r="J260" s="29"/>
      <c r="O260" s="35">
        <f>I260*0.21</f>
        <v>0</v>
      </c>
      <c r="P260">
        <v>3</v>
      </c>
    </row>
    <row r="261">
      <c r="A261" s="29" t="s">
        <v>34</v>
      </c>
      <c r="B261" s="36"/>
      <c r="C261" s="37"/>
      <c r="D261" s="37"/>
      <c r="E261" s="44" t="s">
        <v>31</v>
      </c>
      <c r="F261" s="37"/>
      <c r="G261" s="37"/>
      <c r="H261" s="37"/>
      <c r="I261" s="37"/>
      <c r="J261" s="38"/>
    </row>
    <row r="262" ht="195">
      <c r="A262" s="29" t="s">
        <v>36</v>
      </c>
      <c r="B262" s="36"/>
      <c r="C262" s="37"/>
      <c r="D262" s="37"/>
      <c r="E262" s="39" t="s">
        <v>1693</v>
      </c>
      <c r="F262" s="37"/>
      <c r="G262" s="37"/>
      <c r="H262" s="37"/>
      <c r="I262" s="37"/>
      <c r="J262" s="38"/>
    </row>
    <row r="263" ht="45">
      <c r="A263" s="29" t="s">
        <v>38</v>
      </c>
      <c r="B263" s="36"/>
      <c r="C263" s="37"/>
      <c r="D263" s="37"/>
      <c r="E263" s="31" t="s">
        <v>1690</v>
      </c>
      <c r="F263" s="37"/>
      <c r="G263" s="37"/>
      <c r="H263" s="37"/>
      <c r="I263" s="37"/>
      <c r="J263" s="38"/>
    </row>
    <row r="264">
      <c r="A264" s="29" t="s">
        <v>29</v>
      </c>
      <c r="B264" s="29">
        <v>63</v>
      </c>
      <c r="C264" s="30" t="s">
        <v>1694</v>
      </c>
      <c r="D264" s="29" t="s">
        <v>31</v>
      </c>
      <c r="E264" s="31" t="s">
        <v>1695</v>
      </c>
      <c r="F264" s="32" t="s">
        <v>215</v>
      </c>
      <c r="G264" s="33">
        <v>94.037999999999997</v>
      </c>
      <c r="H264" s="34">
        <v>0</v>
      </c>
      <c r="I264" s="34">
        <f>ROUND(G264*H264,P4)</f>
        <v>0</v>
      </c>
      <c r="J264" s="29"/>
      <c r="O264" s="35">
        <f>I264*0.21</f>
        <v>0</v>
      </c>
      <c r="P264">
        <v>3</v>
      </c>
    </row>
    <row r="265">
      <c r="A265" s="29" t="s">
        <v>34</v>
      </c>
      <c r="B265" s="36"/>
      <c r="C265" s="37"/>
      <c r="D265" s="37"/>
      <c r="E265" s="44" t="s">
        <v>31</v>
      </c>
      <c r="F265" s="37"/>
      <c r="G265" s="37"/>
      <c r="H265" s="37"/>
      <c r="I265" s="37"/>
      <c r="J265" s="38"/>
    </row>
    <row r="266" ht="90">
      <c r="A266" s="29" t="s">
        <v>36</v>
      </c>
      <c r="B266" s="36"/>
      <c r="C266" s="37"/>
      <c r="D266" s="37"/>
      <c r="E266" s="39" t="s">
        <v>1696</v>
      </c>
      <c r="F266" s="37"/>
      <c r="G266" s="37"/>
      <c r="H266" s="37"/>
      <c r="I266" s="37"/>
      <c r="J266" s="38"/>
    </row>
    <row r="267" ht="60">
      <c r="A267" s="29" t="s">
        <v>38</v>
      </c>
      <c r="B267" s="36"/>
      <c r="C267" s="37"/>
      <c r="D267" s="37"/>
      <c r="E267" s="31" t="s">
        <v>1697</v>
      </c>
      <c r="F267" s="37"/>
      <c r="G267" s="37"/>
      <c r="H267" s="37"/>
      <c r="I267" s="37"/>
      <c r="J267" s="38"/>
    </row>
    <row r="268">
      <c r="A268" s="29" t="s">
        <v>29</v>
      </c>
      <c r="B268" s="29">
        <v>64</v>
      </c>
      <c r="C268" s="30" t="s">
        <v>1698</v>
      </c>
      <c r="D268" s="29" t="s">
        <v>31</v>
      </c>
      <c r="E268" s="31" t="s">
        <v>1699</v>
      </c>
      <c r="F268" s="32" t="s">
        <v>215</v>
      </c>
      <c r="G268" s="33">
        <v>392.53199999999998</v>
      </c>
      <c r="H268" s="34">
        <v>0</v>
      </c>
      <c r="I268" s="34">
        <f>ROUND(G268*H268,P4)</f>
        <v>0</v>
      </c>
      <c r="J268" s="29"/>
      <c r="O268" s="35">
        <f>I268*0.21</f>
        <v>0</v>
      </c>
      <c r="P268">
        <v>3</v>
      </c>
    </row>
    <row r="269">
      <c r="A269" s="29" t="s">
        <v>34</v>
      </c>
      <c r="B269" s="36"/>
      <c r="C269" s="37"/>
      <c r="D269" s="37"/>
      <c r="E269" s="44" t="s">
        <v>31</v>
      </c>
      <c r="F269" s="37"/>
      <c r="G269" s="37"/>
      <c r="H269" s="37"/>
      <c r="I269" s="37"/>
      <c r="J269" s="38"/>
    </row>
    <row r="270" ht="105">
      <c r="A270" s="29" t="s">
        <v>36</v>
      </c>
      <c r="B270" s="36"/>
      <c r="C270" s="37"/>
      <c r="D270" s="37"/>
      <c r="E270" s="39" t="s">
        <v>1700</v>
      </c>
      <c r="F270" s="37"/>
      <c r="G270" s="37"/>
      <c r="H270" s="37"/>
      <c r="I270" s="37"/>
      <c r="J270" s="38"/>
    </row>
    <row r="271" ht="60">
      <c r="A271" s="29" t="s">
        <v>38</v>
      </c>
      <c r="B271" s="36"/>
      <c r="C271" s="37"/>
      <c r="D271" s="37"/>
      <c r="E271" s="31" t="s">
        <v>1697</v>
      </c>
      <c r="F271" s="37"/>
      <c r="G271" s="37"/>
      <c r="H271" s="37"/>
      <c r="I271" s="37"/>
      <c r="J271" s="38"/>
    </row>
    <row r="272">
      <c r="A272" s="29" t="s">
        <v>29</v>
      </c>
      <c r="B272" s="29">
        <v>65</v>
      </c>
      <c r="C272" s="30" t="s">
        <v>1701</v>
      </c>
      <c r="D272" s="29" t="s">
        <v>31</v>
      </c>
      <c r="E272" s="31" t="s">
        <v>1702</v>
      </c>
      <c r="F272" s="32" t="s">
        <v>215</v>
      </c>
      <c r="G272" s="33">
        <v>41.969999999999999</v>
      </c>
      <c r="H272" s="34">
        <v>0</v>
      </c>
      <c r="I272" s="34">
        <f>ROUND(G272*H272,P4)</f>
        <v>0</v>
      </c>
      <c r="J272" s="29"/>
      <c r="O272" s="35">
        <f>I272*0.21</f>
        <v>0</v>
      </c>
      <c r="P272">
        <v>3</v>
      </c>
    </row>
    <row r="273">
      <c r="A273" s="29" t="s">
        <v>34</v>
      </c>
      <c r="B273" s="36"/>
      <c r="C273" s="37"/>
      <c r="D273" s="37"/>
      <c r="E273" s="44" t="s">
        <v>31</v>
      </c>
      <c r="F273" s="37"/>
      <c r="G273" s="37"/>
      <c r="H273" s="37"/>
      <c r="I273" s="37"/>
      <c r="J273" s="38"/>
    </row>
    <row r="274" ht="75">
      <c r="A274" s="29" t="s">
        <v>36</v>
      </c>
      <c r="B274" s="36"/>
      <c r="C274" s="37"/>
      <c r="D274" s="37"/>
      <c r="E274" s="39" t="s">
        <v>1703</v>
      </c>
      <c r="F274" s="37"/>
      <c r="G274" s="37"/>
      <c r="H274" s="37"/>
      <c r="I274" s="37"/>
      <c r="J274" s="38"/>
    </row>
    <row r="275" ht="60">
      <c r="A275" s="29" t="s">
        <v>38</v>
      </c>
      <c r="B275" s="36"/>
      <c r="C275" s="37"/>
      <c r="D275" s="37"/>
      <c r="E275" s="31" t="s">
        <v>1697</v>
      </c>
      <c r="F275" s="37"/>
      <c r="G275" s="37"/>
      <c r="H275" s="37"/>
      <c r="I275" s="37"/>
      <c r="J275" s="38"/>
    </row>
    <row r="276">
      <c r="A276" s="23" t="s">
        <v>26</v>
      </c>
      <c r="B276" s="24"/>
      <c r="C276" s="25" t="s">
        <v>262</v>
      </c>
      <c r="D276" s="26"/>
      <c r="E276" s="23" t="s">
        <v>263</v>
      </c>
      <c r="F276" s="26"/>
      <c r="G276" s="26"/>
      <c r="H276" s="26"/>
      <c r="I276" s="27">
        <f>SUMIFS(I277:I292,A277:A292,"P")</f>
        <v>0</v>
      </c>
      <c r="J276" s="28"/>
    </row>
    <row r="277">
      <c r="A277" s="29" t="s">
        <v>29</v>
      </c>
      <c r="B277" s="29">
        <v>66</v>
      </c>
      <c r="C277" s="30" t="s">
        <v>1704</v>
      </c>
      <c r="D277" s="29" t="s">
        <v>31</v>
      </c>
      <c r="E277" s="31" t="s">
        <v>1705</v>
      </c>
      <c r="F277" s="32" t="s">
        <v>191</v>
      </c>
      <c r="G277" s="33">
        <v>147.69999999999999</v>
      </c>
      <c r="H277" s="34">
        <v>0</v>
      </c>
      <c r="I277" s="34">
        <f>ROUND(G277*H277,P4)</f>
        <v>0</v>
      </c>
      <c r="J277" s="29"/>
      <c r="O277" s="35">
        <f>I277*0.21</f>
        <v>0</v>
      </c>
      <c r="P277">
        <v>3</v>
      </c>
    </row>
    <row r="278">
      <c r="A278" s="29" t="s">
        <v>34</v>
      </c>
      <c r="B278" s="36"/>
      <c r="C278" s="37"/>
      <c r="D278" s="37"/>
      <c r="E278" s="44" t="s">
        <v>31</v>
      </c>
      <c r="F278" s="37"/>
      <c r="G278" s="37"/>
      <c r="H278" s="37"/>
      <c r="I278" s="37"/>
      <c r="J278" s="38"/>
    </row>
    <row r="279" ht="165">
      <c r="A279" s="29" t="s">
        <v>36</v>
      </c>
      <c r="B279" s="36"/>
      <c r="C279" s="37"/>
      <c r="D279" s="37"/>
      <c r="E279" s="39" t="s">
        <v>1706</v>
      </c>
      <c r="F279" s="37"/>
      <c r="G279" s="37"/>
      <c r="H279" s="37"/>
      <c r="I279" s="37"/>
      <c r="J279" s="38"/>
    </row>
    <row r="280" ht="315">
      <c r="A280" s="29" t="s">
        <v>38</v>
      </c>
      <c r="B280" s="36"/>
      <c r="C280" s="37"/>
      <c r="D280" s="37"/>
      <c r="E280" s="31" t="s">
        <v>267</v>
      </c>
      <c r="F280" s="37"/>
      <c r="G280" s="37"/>
      <c r="H280" s="37"/>
      <c r="I280" s="37"/>
      <c r="J280" s="38"/>
    </row>
    <row r="281">
      <c r="A281" s="29" t="s">
        <v>29</v>
      </c>
      <c r="B281" s="29">
        <v>67</v>
      </c>
      <c r="C281" s="30" t="s">
        <v>1707</v>
      </c>
      <c r="D281" s="29" t="s">
        <v>31</v>
      </c>
      <c r="E281" s="31" t="s">
        <v>1708</v>
      </c>
      <c r="F281" s="32" t="s">
        <v>191</v>
      </c>
      <c r="G281" s="33">
        <v>314.75</v>
      </c>
      <c r="H281" s="34">
        <v>0</v>
      </c>
      <c r="I281" s="34">
        <f>ROUND(G281*H281,P4)</f>
        <v>0</v>
      </c>
      <c r="J281" s="29"/>
      <c r="O281" s="35">
        <f>I281*0.21</f>
        <v>0</v>
      </c>
      <c r="P281">
        <v>3</v>
      </c>
    </row>
    <row r="282">
      <c r="A282" s="29" t="s">
        <v>34</v>
      </c>
      <c r="B282" s="36"/>
      <c r="C282" s="37"/>
      <c r="D282" s="37"/>
      <c r="E282" s="44" t="s">
        <v>31</v>
      </c>
      <c r="F282" s="37"/>
      <c r="G282" s="37"/>
      <c r="H282" s="37"/>
      <c r="I282" s="37"/>
      <c r="J282" s="38"/>
    </row>
    <row r="283" ht="75">
      <c r="A283" s="29" t="s">
        <v>36</v>
      </c>
      <c r="B283" s="36"/>
      <c r="C283" s="37"/>
      <c r="D283" s="37"/>
      <c r="E283" s="39" t="s">
        <v>1709</v>
      </c>
      <c r="F283" s="37"/>
      <c r="G283" s="37"/>
      <c r="H283" s="37"/>
      <c r="I283" s="37"/>
      <c r="J283" s="38"/>
    </row>
    <row r="284" ht="300">
      <c r="A284" s="29" t="s">
        <v>38</v>
      </c>
      <c r="B284" s="36"/>
      <c r="C284" s="37"/>
      <c r="D284" s="37"/>
      <c r="E284" s="31" t="s">
        <v>1710</v>
      </c>
      <c r="F284" s="37"/>
      <c r="G284" s="37"/>
      <c r="H284" s="37"/>
      <c r="I284" s="37"/>
      <c r="J284" s="38"/>
    </row>
    <row r="285">
      <c r="A285" s="29" t="s">
        <v>29</v>
      </c>
      <c r="B285" s="29">
        <v>68</v>
      </c>
      <c r="C285" s="30" t="s">
        <v>1711</v>
      </c>
      <c r="D285" s="29" t="s">
        <v>31</v>
      </c>
      <c r="E285" s="31" t="s">
        <v>1712</v>
      </c>
      <c r="F285" s="32" t="s">
        <v>191</v>
      </c>
      <c r="G285" s="33">
        <v>61.5</v>
      </c>
      <c r="H285" s="34">
        <v>0</v>
      </c>
      <c r="I285" s="34">
        <f>ROUND(G285*H285,P4)</f>
        <v>0</v>
      </c>
      <c r="J285" s="29"/>
      <c r="O285" s="35">
        <f>I285*0.21</f>
        <v>0</v>
      </c>
      <c r="P285">
        <v>3</v>
      </c>
    </row>
    <row r="286" ht="210">
      <c r="A286" s="29" t="s">
        <v>34</v>
      </c>
      <c r="B286" s="36"/>
      <c r="C286" s="37"/>
      <c r="D286" s="37"/>
      <c r="E286" s="31" t="s">
        <v>1713</v>
      </c>
      <c r="F286" s="37"/>
      <c r="G286" s="37"/>
      <c r="H286" s="37"/>
      <c r="I286" s="37"/>
      <c r="J286" s="38"/>
    </row>
    <row r="287" ht="105">
      <c r="A287" s="29" t="s">
        <v>36</v>
      </c>
      <c r="B287" s="36"/>
      <c r="C287" s="37"/>
      <c r="D287" s="37"/>
      <c r="E287" s="39" t="s">
        <v>1714</v>
      </c>
      <c r="F287" s="37"/>
      <c r="G287" s="37"/>
      <c r="H287" s="37"/>
      <c r="I287" s="37"/>
      <c r="J287" s="38"/>
    </row>
    <row r="288" ht="360">
      <c r="A288" s="29" t="s">
        <v>38</v>
      </c>
      <c r="B288" s="36"/>
      <c r="C288" s="37"/>
      <c r="D288" s="37"/>
      <c r="E288" s="31" t="s">
        <v>1715</v>
      </c>
      <c r="F288" s="37"/>
      <c r="G288" s="37"/>
      <c r="H288" s="37"/>
      <c r="I288" s="37"/>
      <c r="J288" s="38"/>
    </row>
    <row r="289">
      <c r="A289" s="29" t="s">
        <v>29</v>
      </c>
      <c r="B289" s="29">
        <v>69</v>
      </c>
      <c r="C289" s="30" t="s">
        <v>698</v>
      </c>
      <c r="D289" s="29" t="s">
        <v>31</v>
      </c>
      <c r="E289" s="31" t="s">
        <v>699</v>
      </c>
      <c r="F289" s="32" t="s">
        <v>48</v>
      </c>
      <c r="G289" s="33">
        <v>4</v>
      </c>
      <c r="H289" s="34">
        <v>0</v>
      </c>
      <c r="I289" s="34">
        <f>ROUND(G289*H289,P4)</f>
        <v>0</v>
      </c>
      <c r="J289" s="29"/>
      <c r="O289" s="35">
        <f>I289*0.21</f>
        <v>0</v>
      </c>
      <c r="P289">
        <v>3</v>
      </c>
    </row>
    <row r="290">
      <c r="A290" s="29" t="s">
        <v>34</v>
      </c>
      <c r="B290" s="36"/>
      <c r="C290" s="37"/>
      <c r="D290" s="37"/>
      <c r="E290" s="44" t="s">
        <v>31</v>
      </c>
      <c r="F290" s="37"/>
      <c r="G290" s="37"/>
      <c r="H290" s="37"/>
      <c r="I290" s="37"/>
      <c r="J290" s="38"/>
    </row>
    <row r="291" ht="75">
      <c r="A291" s="29" t="s">
        <v>36</v>
      </c>
      <c r="B291" s="36"/>
      <c r="C291" s="37"/>
      <c r="D291" s="37"/>
      <c r="E291" s="39" t="s">
        <v>757</v>
      </c>
      <c r="F291" s="37"/>
      <c r="G291" s="37"/>
      <c r="H291" s="37"/>
      <c r="I291" s="37"/>
      <c r="J291" s="38"/>
    </row>
    <row r="292" ht="195">
      <c r="A292" s="29" t="s">
        <v>38</v>
      </c>
      <c r="B292" s="36"/>
      <c r="C292" s="37"/>
      <c r="D292" s="37"/>
      <c r="E292" s="31" t="s">
        <v>701</v>
      </c>
      <c r="F292" s="37"/>
      <c r="G292" s="37"/>
      <c r="H292" s="37"/>
      <c r="I292" s="37"/>
      <c r="J292" s="38"/>
    </row>
    <row r="293">
      <c r="A293" s="23" t="s">
        <v>26</v>
      </c>
      <c r="B293" s="24"/>
      <c r="C293" s="25" t="s">
        <v>283</v>
      </c>
      <c r="D293" s="26"/>
      <c r="E293" s="23" t="s">
        <v>284</v>
      </c>
      <c r="F293" s="26"/>
      <c r="G293" s="26"/>
      <c r="H293" s="26"/>
      <c r="I293" s="27">
        <f>SUMIFS(I294:I365,A294:A365,"P")</f>
        <v>0</v>
      </c>
      <c r="J293" s="28"/>
    </row>
    <row r="294">
      <c r="A294" s="29" t="s">
        <v>29</v>
      </c>
      <c r="B294" s="29">
        <v>70</v>
      </c>
      <c r="C294" s="30" t="s">
        <v>1283</v>
      </c>
      <c r="D294" s="29" t="s">
        <v>31</v>
      </c>
      <c r="E294" s="31" t="s">
        <v>1284</v>
      </c>
      <c r="F294" s="32" t="s">
        <v>191</v>
      </c>
      <c r="G294" s="33">
        <v>68.900000000000006</v>
      </c>
      <c r="H294" s="34">
        <v>0</v>
      </c>
      <c r="I294" s="34">
        <f>ROUND(G294*H294,P4)</f>
        <v>0</v>
      </c>
      <c r="J294" s="29"/>
      <c r="O294" s="35">
        <f>I294*0.21</f>
        <v>0</v>
      </c>
      <c r="P294">
        <v>3</v>
      </c>
    </row>
    <row r="295">
      <c r="A295" s="29" t="s">
        <v>34</v>
      </c>
      <c r="B295" s="36"/>
      <c r="C295" s="37"/>
      <c r="D295" s="37"/>
      <c r="E295" s="44" t="s">
        <v>31</v>
      </c>
      <c r="F295" s="37"/>
      <c r="G295" s="37"/>
      <c r="H295" s="37"/>
      <c r="I295" s="37"/>
      <c r="J295" s="38"/>
    </row>
    <row r="296" ht="90">
      <c r="A296" s="29" t="s">
        <v>36</v>
      </c>
      <c r="B296" s="36"/>
      <c r="C296" s="37"/>
      <c r="D296" s="37"/>
      <c r="E296" s="39" t="s">
        <v>1716</v>
      </c>
      <c r="F296" s="37"/>
      <c r="G296" s="37"/>
      <c r="H296" s="37"/>
      <c r="I296" s="37"/>
      <c r="J296" s="38"/>
    </row>
    <row r="297" ht="75">
      <c r="A297" s="29" t="s">
        <v>38</v>
      </c>
      <c r="B297" s="36"/>
      <c r="C297" s="37"/>
      <c r="D297" s="37"/>
      <c r="E297" s="31" t="s">
        <v>1286</v>
      </c>
      <c r="F297" s="37"/>
      <c r="G297" s="37"/>
      <c r="H297" s="37"/>
      <c r="I297" s="37"/>
      <c r="J297" s="38"/>
    </row>
    <row r="298">
      <c r="A298" s="29" t="s">
        <v>29</v>
      </c>
      <c r="B298" s="29">
        <v>71</v>
      </c>
      <c r="C298" s="30" t="s">
        <v>1717</v>
      </c>
      <c r="D298" s="29" t="s">
        <v>31</v>
      </c>
      <c r="E298" s="31" t="s">
        <v>1718</v>
      </c>
      <c r="F298" s="32" t="s">
        <v>191</v>
      </c>
      <c r="G298" s="33">
        <v>76</v>
      </c>
      <c r="H298" s="34">
        <v>0</v>
      </c>
      <c r="I298" s="34">
        <f>ROUND(G298*H298,P4)</f>
        <v>0</v>
      </c>
      <c r="J298" s="29"/>
      <c r="O298" s="35">
        <f>I298*0.21</f>
        <v>0</v>
      </c>
      <c r="P298">
        <v>3</v>
      </c>
    </row>
    <row r="299">
      <c r="A299" s="29" t="s">
        <v>34</v>
      </c>
      <c r="B299" s="36"/>
      <c r="C299" s="37"/>
      <c r="D299" s="37"/>
      <c r="E299" s="44" t="s">
        <v>31</v>
      </c>
      <c r="F299" s="37"/>
      <c r="G299" s="37"/>
      <c r="H299" s="37"/>
      <c r="I299" s="37"/>
      <c r="J299" s="38"/>
    </row>
    <row r="300" ht="90">
      <c r="A300" s="29" t="s">
        <v>36</v>
      </c>
      <c r="B300" s="36"/>
      <c r="C300" s="37"/>
      <c r="D300" s="37"/>
      <c r="E300" s="39" t="s">
        <v>1719</v>
      </c>
      <c r="F300" s="37"/>
      <c r="G300" s="37"/>
      <c r="H300" s="37"/>
      <c r="I300" s="37"/>
      <c r="J300" s="38"/>
    </row>
    <row r="301" ht="135">
      <c r="A301" s="29" t="s">
        <v>38</v>
      </c>
      <c r="B301" s="36"/>
      <c r="C301" s="37"/>
      <c r="D301" s="37"/>
      <c r="E301" s="31" t="s">
        <v>1720</v>
      </c>
      <c r="F301" s="37"/>
      <c r="G301" s="37"/>
      <c r="H301" s="37"/>
      <c r="I301" s="37"/>
      <c r="J301" s="38"/>
    </row>
    <row r="302">
      <c r="A302" s="29" t="s">
        <v>29</v>
      </c>
      <c r="B302" s="29">
        <v>72</v>
      </c>
      <c r="C302" s="30" t="s">
        <v>1488</v>
      </c>
      <c r="D302" s="29" t="s">
        <v>31</v>
      </c>
      <c r="E302" s="31" t="s">
        <v>1489</v>
      </c>
      <c r="F302" s="32" t="s">
        <v>48</v>
      </c>
      <c r="G302" s="33">
        <v>8</v>
      </c>
      <c r="H302" s="34">
        <v>0</v>
      </c>
      <c r="I302" s="34">
        <f>ROUND(G302*H302,P4)</f>
        <v>0</v>
      </c>
      <c r="J302" s="29"/>
      <c r="O302" s="35">
        <f>I302*0.21</f>
        <v>0</v>
      </c>
      <c r="P302">
        <v>3</v>
      </c>
    </row>
    <row r="303">
      <c r="A303" s="29" t="s">
        <v>34</v>
      </c>
      <c r="B303" s="36"/>
      <c r="C303" s="37"/>
      <c r="D303" s="37"/>
      <c r="E303" s="44" t="s">
        <v>31</v>
      </c>
      <c r="F303" s="37"/>
      <c r="G303" s="37"/>
      <c r="H303" s="37"/>
      <c r="I303" s="37"/>
      <c r="J303" s="38"/>
    </row>
    <row r="304" ht="75">
      <c r="A304" s="29" t="s">
        <v>36</v>
      </c>
      <c r="B304" s="36"/>
      <c r="C304" s="37"/>
      <c r="D304" s="37"/>
      <c r="E304" s="39" t="s">
        <v>1721</v>
      </c>
      <c r="F304" s="37"/>
      <c r="G304" s="37"/>
      <c r="H304" s="37"/>
      <c r="I304" s="37"/>
      <c r="J304" s="38"/>
    </row>
    <row r="305" ht="30">
      <c r="A305" s="29" t="s">
        <v>38</v>
      </c>
      <c r="B305" s="36"/>
      <c r="C305" s="37"/>
      <c r="D305" s="37"/>
      <c r="E305" s="31" t="s">
        <v>1491</v>
      </c>
      <c r="F305" s="37"/>
      <c r="G305" s="37"/>
      <c r="H305" s="37"/>
      <c r="I305" s="37"/>
      <c r="J305" s="38"/>
    </row>
    <row r="306">
      <c r="A306" s="29" t="s">
        <v>29</v>
      </c>
      <c r="B306" s="29">
        <v>73</v>
      </c>
      <c r="C306" s="30" t="s">
        <v>1722</v>
      </c>
      <c r="D306" s="29" t="s">
        <v>31</v>
      </c>
      <c r="E306" s="31" t="s">
        <v>1723</v>
      </c>
      <c r="F306" s="32" t="s">
        <v>48</v>
      </c>
      <c r="G306" s="33">
        <v>2</v>
      </c>
      <c r="H306" s="34">
        <v>0</v>
      </c>
      <c r="I306" s="34">
        <f>ROUND(G306*H306,P4)</f>
        <v>0</v>
      </c>
      <c r="J306" s="29"/>
      <c r="O306" s="35">
        <f>I306*0.21</f>
        <v>0</v>
      </c>
      <c r="P306">
        <v>3</v>
      </c>
    </row>
    <row r="307">
      <c r="A307" s="29" t="s">
        <v>34</v>
      </c>
      <c r="B307" s="36"/>
      <c r="C307" s="37"/>
      <c r="D307" s="37"/>
      <c r="E307" s="44" t="s">
        <v>31</v>
      </c>
      <c r="F307" s="37"/>
      <c r="G307" s="37"/>
      <c r="H307" s="37"/>
      <c r="I307" s="37"/>
      <c r="J307" s="38"/>
    </row>
    <row r="308" ht="75">
      <c r="A308" s="29" t="s">
        <v>36</v>
      </c>
      <c r="B308" s="36"/>
      <c r="C308" s="37"/>
      <c r="D308" s="37"/>
      <c r="E308" s="39" t="s">
        <v>1724</v>
      </c>
      <c r="F308" s="37"/>
      <c r="G308" s="37"/>
      <c r="H308" s="37"/>
      <c r="I308" s="37"/>
      <c r="J308" s="38"/>
    </row>
    <row r="309" ht="30">
      <c r="A309" s="29" t="s">
        <v>38</v>
      </c>
      <c r="B309" s="36"/>
      <c r="C309" s="37"/>
      <c r="D309" s="37"/>
      <c r="E309" s="31" t="s">
        <v>1725</v>
      </c>
      <c r="F309" s="37"/>
      <c r="G309" s="37"/>
      <c r="H309" s="37"/>
      <c r="I309" s="37"/>
      <c r="J309" s="38"/>
    </row>
    <row r="310" ht="30">
      <c r="A310" s="29" t="s">
        <v>29</v>
      </c>
      <c r="B310" s="29">
        <v>74</v>
      </c>
      <c r="C310" s="30" t="s">
        <v>1726</v>
      </c>
      <c r="D310" s="29" t="s">
        <v>31</v>
      </c>
      <c r="E310" s="31" t="s">
        <v>1727</v>
      </c>
      <c r="F310" s="32" t="s">
        <v>191</v>
      </c>
      <c r="G310" s="33">
        <v>27.609999999999999</v>
      </c>
      <c r="H310" s="34">
        <v>0</v>
      </c>
      <c r="I310" s="34">
        <f>ROUND(G310*H310,P4)</f>
        <v>0</v>
      </c>
      <c r="J310" s="29"/>
      <c r="O310" s="35">
        <f>I310*0.21</f>
        <v>0</v>
      </c>
      <c r="P310">
        <v>3</v>
      </c>
    </row>
    <row r="311">
      <c r="A311" s="29" t="s">
        <v>34</v>
      </c>
      <c r="B311" s="36"/>
      <c r="C311" s="37"/>
      <c r="D311" s="37"/>
      <c r="E311" s="44" t="s">
        <v>31</v>
      </c>
      <c r="F311" s="37"/>
      <c r="G311" s="37"/>
      <c r="H311" s="37"/>
      <c r="I311" s="37"/>
      <c r="J311" s="38"/>
    </row>
    <row r="312" ht="120">
      <c r="A312" s="29" t="s">
        <v>36</v>
      </c>
      <c r="B312" s="36"/>
      <c r="C312" s="37"/>
      <c r="D312" s="37"/>
      <c r="E312" s="39" t="s">
        <v>1728</v>
      </c>
      <c r="F312" s="37"/>
      <c r="G312" s="37"/>
      <c r="H312" s="37"/>
      <c r="I312" s="37"/>
      <c r="J312" s="38"/>
    </row>
    <row r="313" ht="60">
      <c r="A313" s="29" t="s">
        <v>38</v>
      </c>
      <c r="B313" s="36"/>
      <c r="C313" s="37"/>
      <c r="D313" s="37"/>
      <c r="E313" s="31" t="s">
        <v>292</v>
      </c>
      <c r="F313" s="37"/>
      <c r="G313" s="37"/>
      <c r="H313" s="37"/>
      <c r="I313" s="37"/>
      <c r="J313" s="38"/>
    </row>
    <row r="314" ht="30">
      <c r="A314" s="29" t="s">
        <v>29</v>
      </c>
      <c r="B314" s="29">
        <v>75</v>
      </c>
      <c r="C314" s="30" t="s">
        <v>289</v>
      </c>
      <c r="D314" s="29" t="s">
        <v>31</v>
      </c>
      <c r="E314" s="31" t="s">
        <v>290</v>
      </c>
      <c r="F314" s="32" t="s">
        <v>191</v>
      </c>
      <c r="G314" s="33">
        <v>5</v>
      </c>
      <c r="H314" s="34">
        <v>0</v>
      </c>
      <c r="I314" s="34">
        <f>ROUND(G314*H314,P4)</f>
        <v>0</v>
      </c>
      <c r="J314" s="29"/>
      <c r="O314" s="35">
        <f>I314*0.21</f>
        <v>0</v>
      </c>
      <c r="P314">
        <v>3</v>
      </c>
    </row>
    <row r="315">
      <c r="A315" s="29" t="s">
        <v>34</v>
      </c>
      <c r="B315" s="36"/>
      <c r="C315" s="37"/>
      <c r="D315" s="37"/>
      <c r="E315" s="44" t="s">
        <v>31</v>
      </c>
      <c r="F315" s="37"/>
      <c r="G315" s="37"/>
      <c r="H315" s="37"/>
      <c r="I315" s="37"/>
      <c r="J315" s="38"/>
    </row>
    <row r="316" ht="90">
      <c r="A316" s="29" t="s">
        <v>36</v>
      </c>
      <c r="B316" s="36"/>
      <c r="C316" s="37"/>
      <c r="D316" s="37"/>
      <c r="E316" s="39" t="s">
        <v>1729</v>
      </c>
      <c r="F316" s="37"/>
      <c r="G316" s="37"/>
      <c r="H316" s="37"/>
      <c r="I316" s="37"/>
      <c r="J316" s="38"/>
    </row>
    <row r="317" ht="60">
      <c r="A317" s="29" t="s">
        <v>38</v>
      </c>
      <c r="B317" s="36"/>
      <c r="C317" s="37"/>
      <c r="D317" s="37"/>
      <c r="E317" s="31" t="s">
        <v>292</v>
      </c>
      <c r="F317" s="37"/>
      <c r="G317" s="37"/>
      <c r="H317" s="37"/>
      <c r="I317" s="37"/>
      <c r="J317" s="38"/>
    </row>
    <row r="318">
      <c r="A318" s="29" t="s">
        <v>29</v>
      </c>
      <c r="B318" s="29">
        <v>76</v>
      </c>
      <c r="C318" s="30" t="s">
        <v>1017</v>
      </c>
      <c r="D318" s="29" t="s">
        <v>31</v>
      </c>
      <c r="E318" s="31" t="s">
        <v>1018</v>
      </c>
      <c r="F318" s="32" t="s">
        <v>191</v>
      </c>
      <c r="G318" s="33">
        <v>194.55000000000001</v>
      </c>
      <c r="H318" s="34">
        <v>0</v>
      </c>
      <c r="I318" s="34">
        <f>ROUND(G318*H318,P4)</f>
        <v>0</v>
      </c>
      <c r="J318" s="29"/>
      <c r="O318" s="35">
        <f>I318*0.21</f>
        <v>0</v>
      </c>
      <c r="P318">
        <v>3</v>
      </c>
    </row>
    <row r="319">
      <c r="A319" s="29" t="s">
        <v>34</v>
      </c>
      <c r="B319" s="36"/>
      <c r="C319" s="37"/>
      <c r="D319" s="37"/>
      <c r="E319" s="44" t="s">
        <v>31</v>
      </c>
      <c r="F319" s="37"/>
      <c r="G319" s="37"/>
      <c r="H319" s="37"/>
      <c r="I319" s="37"/>
      <c r="J319" s="38"/>
    </row>
    <row r="320" ht="75">
      <c r="A320" s="29" t="s">
        <v>36</v>
      </c>
      <c r="B320" s="36"/>
      <c r="C320" s="37"/>
      <c r="D320" s="37"/>
      <c r="E320" s="39" t="s">
        <v>1730</v>
      </c>
      <c r="F320" s="37"/>
      <c r="G320" s="37"/>
      <c r="H320" s="37"/>
      <c r="I320" s="37"/>
      <c r="J320" s="38"/>
    </row>
    <row r="321" ht="30">
      <c r="A321" s="29" t="s">
        <v>38</v>
      </c>
      <c r="B321" s="36"/>
      <c r="C321" s="37"/>
      <c r="D321" s="37"/>
      <c r="E321" s="31" t="s">
        <v>295</v>
      </c>
      <c r="F321" s="37"/>
      <c r="G321" s="37"/>
      <c r="H321" s="37"/>
      <c r="I321" s="37"/>
      <c r="J321" s="38"/>
    </row>
    <row r="322">
      <c r="A322" s="29" t="s">
        <v>29</v>
      </c>
      <c r="B322" s="29">
        <v>77</v>
      </c>
      <c r="C322" s="30" t="s">
        <v>1731</v>
      </c>
      <c r="D322" s="29" t="s">
        <v>31</v>
      </c>
      <c r="E322" s="31" t="s">
        <v>1732</v>
      </c>
      <c r="F322" s="32" t="s">
        <v>191</v>
      </c>
      <c r="G322" s="33">
        <v>194.55000000000001</v>
      </c>
      <c r="H322" s="34">
        <v>0</v>
      </c>
      <c r="I322" s="34">
        <f>ROUND(G322*H322,P4)</f>
        <v>0</v>
      </c>
      <c r="J322" s="29"/>
      <c r="O322" s="35">
        <f>I322*0.21</f>
        <v>0</v>
      </c>
      <c r="P322">
        <v>3</v>
      </c>
    </row>
    <row r="323">
      <c r="A323" s="29" t="s">
        <v>34</v>
      </c>
      <c r="B323" s="36"/>
      <c r="C323" s="37"/>
      <c r="D323" s="37"/>
      <c r="E323" s="44" t="s">
        <v>31</v>
      </c>
      <c r="F323" s="37"/>
      <c r="G323" s="37"/>
      <c r="H323" s="37"/>
      <c r="I323" s="37"/>
      <c r="J323" s="38"/>
    </row>
    <row r="324" ht="75">
      <c r="A324" s="29" t="s">
        <v>36</v>
      </c>
      <c r="B324" s="36"/>
      <c r="C324" s="37"/>
      <c r="D324" s="37"/>
      <c r="E324" s="39" t="s">
        <v>1733</v>
      </c>
      <c r="F324" s="37"/>
      <c r="G324" s="37"/>
      <c r="H324" s="37"/>
      <c r="I324" s="37"/>
      <c r="J324" s="38"/>
    </row>
    <row r="325" ht="45">
      <c r="A325" s="29" t="s">
        <v>38</v>
      </c>
      <c r="B325" s="36"/>
      <c r="C325" s="37"/>
      <c r="D325" s="37"/>
      <c r="E325" s="31" t="s">
        <v>654</v>
      </c>
      <c r="F325" s="37"/>
      <c r="G325" s="37"/>
      <c r="H325" s="37"/>
      <c r="I325" s="37"/>
      <c r="J325" s="38"/>
    </row>
    <row r="326">
      <c r="A326" s="29" t="s">
        <v>29</v>
      </c>
      <c r="B326" s="29">
        <v>78</v>
      </c>
      <c r="C326" s="30" t="s">
        <v>1734</v>
      </c>
      <c r="D326" s="29" t="s">
        <v>31</v>
      </c>
      <c r="E326" s="31" t="s">
        <v>1735</v>
      </c>
      <c r="F326" s="32" t="s">
        <v>191</v>
      </c>
      <c r="G326" s="33">
        <v>24.949999999999999</v>
      </c>
      <c r="H326" s="34">
        <v>0</v>
      </c>
      <c r="I326" s="34">
        <f>ROUND(G326*H326,P4)</f>
        <v>0</v>
      </c>
      <c r="J326" s="29"/>
      <c r="O326" s="35">
        <f>I326*0.21</f>
        <v>0</v>
      </c>
      <c r="P326">
        <v>3</v>
      </c>
    </row>
    <row r="327">
      <c r="A327" s="29" t="s">
        <v>34</v>
      </c>
      <c r="B327" s="36"/>
      <c r="C327" s="37"/>
      <c r="D327" s="37"/>
      <c r="E327" s="44" t="s">
        <v>31</v>
      </c>
      <c r="F327" s="37"/>
      <c r="G327" s="37"/>
      <c r="H327" s="37"/>
      <c r="I327" s="37"/>
      <c r="J327" s="38"/>
    </row>
    <row r="328" ht="165">
      <c r="A328" s="29" t="s">
        <v>36</v>
      </c>
      <c r="B328" s="36"/>
      <c r="C328" s="37"/>
      <c r="D328" s="37"/>
      <c r="E328" s="39" t="s">
        <v>1736</v>
      </c>
      <c r="F328" s="37"/>
      <c r="G328" s="37"/>
      <c r="H328" s="37"/>
      <c r="I328" s="37"/>
      <c r="J328" s="38"/>
    </row>
    <row r="329" ht="390">
      <c r="A329" s="29" t="s">
        <v>38</v>
      </c>
      <c r="B329" s="36"/>
      <c r="C329" s="37"/>
      <c r="D329" s="37"/>
      <c r="E329" s="31" t="s">
        <v>1737</v>
      </c>
      <c r="F329" s="37"/>
      <c r="G329" s="37"/>
      <c r="H329" s="37"/>
      <c r="I329" s="37"/>
      <c r="J329" s="38"/>
    </row>
    <row r="330">
      <c r="A330" s="29" t="s">
        <v>29</v>
      </c>
      <c r="B330" s="29">
        <v>79</v>
      </c>
      <c r="C330" s="30" t="s">
        <v>1359</v>
      </c>
      <c r="D330" s="29" t="s">
        <v>31</v>
      </c>
      <c r="E330" s="31" t="s">
        <v>1360</v>
      </c>
      <c r="F330" s="32" t="s">
        <v>48</v>
      </c>
      <c r="G330" s="33">
        <v>1</v>
      </c>
      <c r="H330" s="34">
        <v>0</v>
      </c>
      <c r="I330" s="34">
        <f>ROUND(G330*H330,P4)</f>
        <v>0</v>
      </c>
      <c r="J330" s="29"/>
      <c r="O330" s="35">
        <f>I330*0.21</f>
        <v>0</v>
      </c>
      <c r="P330">
        <v>3</v>
      </c>
    </row>
    <row r="331">
      <c r="A331" s="29" t="s">
        <v>34</v>
      </c>
      <c r="B331" s="36"/>
      <c r="C331" s="37"/>
      <c r="D331" s="37"/>
      <c r="E331" s="44" t="s">
        <v>31</v>
      </c>
      <c r="F331" s="37"/>
      <c r="G331" s="37"/>
      <c r="H331" s="37"/>
      <c r="I331" s="37"/>
      <c r="J331" s="38"/>
    </row>
    <row r="332" ht="105">
      <c r="A332" s="29" t="s">
        <v>36</v>
      </c>
      <c r="B332" s="36"/>
      <c r="C332" s="37"/>
      <c r="D332" s="37"/>
      <c r="E332" s="39" t="s">
        <v>1738</v>
      </c>
      <c r="F332" s="37"/>
      <c r="G332" s="37"/>
      <c r="H332" s="37"/>
      <c r="I332" s="37"/>
      <c r="J332" s="38"/>
    </row>
    <row r="333" ht="180">
      <c r="A333" s="29" t="s">
        <v>38</v>
      </c>
      <c r="B333" s="36"/>
      <c r="C333" s="37"/>
      <c r="D333" s="37"/>
      <c r="E333" s="31" t="s">
        <v>1362</v>
      </c>
      <c r="F333" s="37"/>
      <c r="G333" s="37"/>
      <c r="H333" s="37"/>
      <c r="I333" s="37"/>
      <c r="J333" s="38"/>
    </row>
    <row r="334">
      <c r="A334" s="29" t="s">
        <v>29</v>
      </c>
      <c r="B334" s="29">
        <v>80</v>
      </c>
      <c r="C334" s="30" t="s">
        <v>1739</v>
      </c>
      <c r="D334" s="29" t="s">
        <v>31</v>
      </c>
      <c r="E334" s="31" t="s">
        <v>1740</v>
      </c>
      <c r="F334" s="32" t="s">
        <v>48</v>
      </c>
      <c r="G334" s="33">
        <v>1</v>
      </c>
      <c r="H334" s="34">
        <v>0</v>
      </c>
      <c r="I334" s="34">
        <f>ROUND(G334*H334,P4)</f>
        <v>0</v>
      </c>
      <c r="J334" s="29"/>
      <c r="O334" s="35">
        <f>I334*0.21</f>
        <v>0</v>
      </c>
      <c r="P334">
        <v>3</v>
      </c>
    </row>
    <row r="335">
      <c r="A335" s="29" t="s">
        <v>34</v>
      </c>
      <c r="B335" s="36"/>
      <c r="C335" s="37"/>
      <c r="D335" s="37"/>
      <c r="E335" s="44" t="s">
        <v>31</v>
      </c>
      <c r="F335" s="37"/>
      <c r="G335" s="37"/>
      <c r="H335" s="37"/>
      <c r="I335" s="37"/>
      <c r="J335" s="38"/>
    </row>
    <row r="336" ht="105">
      <c r="A336" s="29" t="s">
        <v>36</v>
      </c>
      <c r="B336" s="36"/>
      <c r="C336" s="37"/>
      <c r="D336" s="37"/>
      <c r="E336" s="39" t="s">
        <v>1741</v>
      </c>
      <c r="F336" s="37"/>
      <c r="G336" s="37"/>
      <c r="H336" s="37"/>
      <c r="I336" s="37"/>
      <c r="J336" s="38"/>
    </row>
    <row r="337" ht="180">
      <c r="A337" s="29" t="s">
        <v>38</v>
      </c>
      <c r="B337" s="36"/>
      <c r="C337" s="37"/>
      <c r="D337" s="37"/>
      <c r="E337" s="31" t="s">
        <v>1362</v>
      </c>
      <c r="F337" s="37"/>
      <c r="G337" s="37"/>
      <c r="H337" s="37"/>
      <c r="I337" s="37"/>
      <c r="J337" s="38"/>
    </row>
    <row r="338">
      <c r="A338" s="29" t="s">
        <v>29</v>
      </c>
      <c r="B338" s="29">
        <v>81</v>
      </c>
      <c r="C338" s="30" t="s">
        <v>1742</v>
      </c>
      <c r="D338" s="29" t="s">
        <v>31</v>
      </c>
      <c r="E338" s="31" t="s">
        <v>1743</v>
      </c>
      <c r="F338" s="32" t="s">
        <v>48</v>
      </c>
      <c r="G338" s="33">
        <v>2</v>
      </c>
      <c r="H338" s="34">
        <v>0</v>
      </c>
      <c r="I338" s="34">
        <f>ROUND(G338*H338,P4)</f>
        <v>0</v>
      </c>
      <c r="J338" s="29"/>
      <c r="O338" s="35">
        <f>I338*0.21</f>
        <v>0</v>
      </c>
      <c r="P338">
        <v>3</v>
      </c>
    </row>
    <row r="339">
      <c r="A339" s="29" t="s">
        <v>34</v>
      </c>
      <c r="B339" s="36"/>
      <c r="C339" s="37"/>
      <c r="D339" s="37"/>
      <c r="E339" s="44" t="s">
        <v>31</v>
      </c>
      <c r="F339" s="37"/>
      <c r="G339" s="37"/>
      <c r="H339" s="37"/>
      <c r="I339" s="37"/>
      <c r="J339" s="38"/>
    </row>
    <row r="340" ht="105">
      <c r="A340" s="29" t="s">
        <v>36</v>
      </c>
      <c r="B340" s="36"/>
      <c r="C340" s="37"/>
      <c r="D340" s="37"/>
      <c r="E340" s="39" t="s">
        <v>1744</v>
      </c>
      <c r="F340" s="37"/>
      <c r="G340" s="37"/>
      <c r="H340" s="37"/>
      <c r="I340" s="37"/>
      <c r="J340" s="38"/>
    </row>
    <row r="341" ht="180">
      <c r="A341" s="29" t="s">
        <v>38</v>
      </c>
      <c r="B341" s="36"/>
      <c r="C341" s="37"/>
      <c r="D341" s="37"/>
      <c r="E341" s="31" t="s">
        <v>1362</v>
      </c>
      <c r="F341" s="37"/>
      <c r="G341" s="37"/>
      <c r="H341" s="37"/>
      <c r="I341" s="37"/>
      <c r="J341" s="38"/>
    </row>
    <row r="342">
      <c r="A342" s="29" t="s">
        <v>29</v>
      </c>
      <c r="B342" s="29">
        <v>82</v>
      </c>
      <c r="C342" s="30" t="s">
        <v>1451</v>
      </c>
      <c r="D342" s="29" t="s">
        <v>31</v>
      </c>
      <c r="E342" s="31" t="s">
        <v>1452</v>
      </c>
      <c r="F342" s="32" t="s">
        <v>48</v>
      </c>
      <c r="G342" s="33">
        <v>6</v>
      </c>
      <c r="H342" s="34">
        <v>0</v>
      </c>
      <c r="I342" s="34">
        <f>ROUND(G342*H342,P4)</f>
        <v>0</v>
      </c>
      <c r="J342" s="29"/>
      <c r="O342" s="35">
        <f>I342*0.21</f>
        <v>0</v>
      </c>
      <c r="P342">
        <v>3</v>
      </c>
    </row>
    <row r="343">
      <c r="A343" s="29" t="s">
        <v>34</v>
      </c>
      <c r="B343" s="36"/>
      <c r="C343" s="37"/>
      <c r="D343" s="37"/>
      <c r="E343" s="44" t="s">
        <v>31</v>
      </c>
      <c r="F343" s="37"/>
      <c r="G343" s="37"/>
      <c r="H343" s="37"/>
      <c r="I343" s="37"/>
      <c r="J343" s="38"/>
    </row>
    <row r="344" ht="75">
      <c r="A344" s="29" t="s">
        <v>36</v>
      </c>
      <c r="B344" s="36"/>
      <c r="C344" s="37"/>
      <c r="D344" s="37"/>
      <c r="E344" s="39" t="s">
        <v>1745</v>
      </c>
      <c r="F344" s="37"/>
      <c r="G344" s="37"/>
      <c r="H344" s="37"/>
      <c r="I344" s="37"/>
      <c r="J344" s="38"/>
    </row>
    <row r="345" ht="45">
      <c r="A345" s="29" t="s">
        <v>38</v>
      </c>
      <c r="B345" s="36"/>
      <c r="C345" s="37"/>
      <c r="D345" s="37"/>
      <c r="E345" s="31" t="s">
        <v>1023</v>
      </c>
      <c r="F345" s="37"/>
      <c r="G345" s="37"/>
      <c r="H345" s="37"/>
      <c r="I345" s="37"/>
      <c r="J345" s="38"/>
    </row>
    <row r="346">
      <c r="A346" s="29" t="s">
        <v>29</v>
      </c>
      <c r="B346" s="29">
        <v>83</v>
      </c>
      <c r="C346" s="30" t="s">
        <v>1746</v>
      </c>
      <c r="D346" s="29" t="s">
        <v>31</v>
      </c>
      <c r="E346" s="31" t="s">
        <v>1747</v>
      </c>
      <c r="F346" s="32" t="s">
        <v>1591</v>
      </c>
      <c r="G346" s="33">
        <v>13.596</v>
      </c>
      <c r="H346" s="34">
        <v>0</v>
      </c>
      <c r="I346" s="34">
        <f>ROUND(G346*H346,P4)</f>
        <v>0</v>
      </c>
      <c r="J346" s="29"/>
      <c r="O346" s="35">
        <f>I346*0.21</f>
        <v>0</v>
      </c>
      <c r="P346">
        <v>3</v>
      </c>
    </row>
    <row r="347">
      <c r="A347" s="29" t="s">
        <v>34</v>
      </c>
      <c r="B347" s="36"/>
      <c r="C347" s="37"/>
      <c r="D347" s="37"/>
      <c r="E347" s="44" t="s">
        <v>31</v>
      </c>
      <c r="F347" s="37"/>
      <c r="G347" s="37"/>
      <c r="H347" s="37"/>
      <c r="I347" s="37"/>
      <c r="J347" s="38"/>
    </row>
    <row r="348" ht="75">
      <c r="A348" s="29" t="s">
        <v>36</v>
      </c>
      <c r="B348" s="36"/>
      <c r="C348" s="37"/>
      <c r="D348" s="37"/>
      <c r="E348" s="39" t="s">
        <v>1748</v>
      </c>
      <c r="F348" s="37"/>
      <c r="G348" s="37"/>
      <c r="H348" s="37"/>
      <c r="I348" s="37"/>
      <c r="J348" s="38"/>
    </row>
    <row r="349" ht="409.5">
      <c r="A349" s="29" t="s">
        <v>38</v>
      </c>
      <c r="B349" s="36"/>
      <c r="C349" s="37"/>
      <c r="D349" s="37"/>
      <c r="E349" s="31" t="s">
        <v>1749</v>
      </c>
      <c r="F349" s="37"/>
      <c r="G349" s="37"/>
      <c r="H349" s="37"/>
      <c r="I349" s="37"/>
      <c r="J349" s="38"/>
    </row>
    <row r="350">
      <c r="A350" s="29" t="s">
        <v>29</v>
      </c>
      <c r="B350" s="29">
        <v>84</v>
      </c>
      <c r="C350" s="30" t="s">
        <v>1750</v>
      </c>
      <c r="D350" s="29" t="s">
        <v>31</v>
      </c>
      <c r="E350" s="31" t="s">
        <v>1751</v>
      </c>
      <c r="F350" s="32" t="s">
        <v>1591</v>
      </c>
      <c r="G350" s="33">
        <v>20</v>
      </c>
      <c r="H350" s="34">
        <v>0</v>
      </c>
      <c r="I350" s="34">
        <f>ROUND(G350*H350,P4)</f>
        <v>0</v>
      </c>
      <c r="J350" s="29"/>
      <c r="O350" s="35">
        <f>I350*0.21</f>
        <v>0</v>
      </c>
      <c r="P350">
        <v>3</v>
      </c>
    </row>
    <row r="351">
      <c r="A351" s="29" t="s">
        <v>34</v>
      </c>
      <c r="B351" s="36"/>
      <c r="C351" s="37"/>
      <c r="D351" s="37"/>
      <c r="E351" s="44" t="s">
        <v>31</v>
      </c>
      <c r="F351" s="37"/>
      <c r="G351" s="37"/>
      <c r="H351" s="37"/>
      <c r="I351" s="37"/>
      <c r="J351" s="38"/>
    </row>
    <row r="352" ht="105">
      <c r="A352" s="29" t="s">
        <v>36</v>
      </c>
      <c r="B352" s="36"/>
      <c r="C352" s="37"/>
      <c r="D352" s="37"/>
      <c r="E352" s="39" t="s">
        <v>1752</v>
      </c>
      <c r="F352" s="37"/>
      <c r="G352" s="37"/>
      <c r="H352" s="37"/>
      <c r="I352" s="37"/>
      <c r="J352" s="38"/>
    </row>
    <row r="353" ht="409.5">
      <c r="A353" s="29" t="s">
        <v>38</v>
      </c>
      <c r="B353" s="36"/>
      <c r="C353" s="37"/>
      <c r="D353" s="37"/>
      <c r="E353" s="31" t="s">
        <v>1753</v>
      </c>
      <c r="F353" s="37"/>
      <c r="G353" s="37"/>
      <c r="H353" s="37"/>
      <c r="I353" s="37"/>
      <c r="J353" s="38"/>
    </row>
    <row r="354">
      <c r="A354" s="29" t="s">
        <v>29</v>
      </c>
      <c r="B354" s="29">
        <v>85</v>
      </c>
      <c r="C354" s="30" t="s">
        <v>1754</v>
      </c>
      <c r="D354" s="29" t="s">
        <v>31</v>
      </c>
      <c r="E354" s="31" t="s">
        <v>1755</v>
      </c>
      <c r="F354" s="32" t="s">
        <v>48</v>
      </c>
      <c r="G354" s="33">
        <v>12</v>
      </c>
      <c r="H354" s="34">
        <v>0</v>
      </c>
      <c r="I354" s="34">
        <f>ROUND(G354*H354,P4)</f>
        <v>0</v>
      </c>
      <c r="J354" s="29"/>
      <c r="O354" s="35">
        <f>I354*0.21</f>
        <v>0</v>
      </c>
      <c r="P354">
        <v>3</v>
      </c>
    </row>
    <row r="355">
      <c r="A355" s="29" t="s">
        <v>34</v>
      </c>
      <c r="B355" s="36"/>
      <c r="C355" s="37"/>
      <c r="D355" s="37"/>
      <c r="E355" s="44" t="s">
        <v>31</v>
      </c>
      <c r="F355" s="37"/>
      <c r="G355" s="37"/>
      <c r="H355" s="37"/>
      <c r="I355" s="37"/>
      <c r="J355" s="38"/>
    </row>
    <row r="356" ht="75">
      <c r="A356" s="29" t="s">
        <v>36</v>
      </c>
      <c r="B356" s="36"/>
      <c r="C356" s="37"/>
      <c r="D356" s="37"/>
      <c r="E356" s="39" t="s">
        <v>1756</v>
      </c>
      <c r="F356" s="37"/>
      <c r="G356" s="37"/>
      <c r="H356" s="37"/>
      <c r="I356" s="37"/>
      <c r="J356" s="38"/>
    </row>
    <row r="357" ht="345">
      <c r="A357" s="29" t="s">
        <v>38</v>
      </c>
      <c r="B357" s="36"/>
      <c r="C357" s="37"/>
      <c r="D357" s="37"/>
      <c r="E357" s="31" t="s">
        <v>1757</v>
      </c>
      <c r="F357" s="37"/>
      <c r="G357" s="37"/>
      <c r="H357" s="37"/>
      <c r="I357" s="37"/>
      <c r="J357" s="38"/>
    </row>
    <row r="358">
      <c r="A358" s="29" t="s">
        <v>29</v>
      </c>
      <c r="B358" s="29">
        <v>86</v>
      </c>
      <c r="C358" s="30" t="s">
        <v>1758</v>
      </c>
      <c r="D358" s="29" t="s">
        <v>31</v>
      </c>
      <c r="E358" s="31" t="s">
        <v>1759</v>
      </c>
      <c r="F358" s="32" t="s">
        <v>48</v>
      </c>
      <c r="G358" s="33">
        <v>13</v>
      </c>
      <c r="H358" s="34">
        <v>0</v>
      </c>
      <c r="I358" s="34">
        <f>ROUND(G358*H358,P4)</f>
        <v>0</v>
      </c>
      <c r="J358" s="29"/>
      <c r="O358" s="35">
        <f>I358*0.21</f>
        <v>0</v>
      </c>
      <c r="P358">
        <v>3</v>
      </c>
    </row>
    <row r="359">
      <c r="A359" s="29" t="s">
        <v>34</v>
      </c>
      <c r="B359" s="36"/>
      <c r="C359" s="37"/>
      <c r="D359" s="37"/>
      <c r="E359" s="44" t="s">
        <v>31</v>
      </c>
      <c r="F359" s="37"/>
      <c r="G359" s="37"/>
      <c r="H359" s="37"/>
      <c r="I359" s="37"/>
      <c r="J359" s="38"/>
    </row>
    <row r="360" ht="75">
      <c r="A360" s="29" t="s">
        <v>36</v>
      </c>
      <c r="B360" s="36"/>
      <c r="C360" s="37"/>
      <c r="D360" s="37"/>
      <c r="E360" s="39" t="s">
        <v>1760</v>
      </c>
      <c r="F360" s="37"/>
      <c r="G360" s="37"/>
      <c r="H360" s="37"/>
      <c r="I360" s="37"/>
      <c r="J360" s="38"/>
    </row>
    <row r="361" ht="345">
      <c r="A361" s="29" t="s">
        <v>38</v>
      </c>
      <c r="B361" s="36"/>
      <c r="C361" s="37"/>
      <c r="D361" s="37"/>
      <c r="E361" s="31" t="s">
        <v>1761</v>
      </c>
      <c r="F361" s="37"/>
      <c r="G361" s="37"/>
      <c r="H361" s="37"/>
      <c r="I361" s="37"/>
      <c r="J361" s="38"/>
    </row>
    <row r="362">
      <c r="A362" s="29" t="s">
        <v>29</v>
      </c>
      <c r="B362" s="29">
        <v>87</v>
      </c>
      <c r="C362" s="30" t="s">
        <v>1762</v>
      </c>
      <c r="D362" s="29" t="s">
        <v>62</v>
      </c>
      <c r="E362" s="31" t="s">
        <v>1763</v>
      </c>
      <c r="F362" s="32" t="s">
        <v>48</v>
      </c>
      <c r="G362" s="33">
        <v>22</v>
      </c>
      <c r="H362" s="34">
        <v>0</v>
      </c>
      <c r="I362" s="34">
        <f>ROUND(G362*H362,P4)</f>
        <v>0</v>
      </c>
      <c r="J362" s="29"/>
      <c r="O362" s="35">
        <f>I362*0.21</f>
        <v>0</v>
      </c>
      <c r="P362">
        <v>3</v>
      </c>
    </row>
    <row r="363">
      <c r="A363" s="29" t="s">
        <v>34</v>
      </c>
      <c r="B363" s="36"/>
      <c r="C363" s="37"/>
      <c r="D363" s="37"/>
      <c r="E363" s="44" t="s">
        <v>31</v>
      </c>
      <c r="F363" s="37"/>
      <c r="G363" s="37"/>
      <c r="H363" s="37"/>
      <c r="I363" s="37"/>
      <c r="J363" s="38"/>
    </row>
    <row r="364" ht="75">
      <c r="A364" s="29" t="s">
        <v>36</v>
      </c>
      <c r="B364" s="36"/>
      <c r="C364" s="37"/>
      <c r="D364" s="37"/>
      <c r="E364" s="39" t="s">
        <v>1764</v>
      </c>
      <c r="F364" s="37"/>
      <c r="G364" s="37"/>
      <c r="H364" s="37"/>
      <c r="I364" s="37"/>
      <c r="J364" s="38"/>
    </row>
    <row r="365" ht="45">
      <c r="A365" s="29" t="s">
        <v>38</v>
      </c>
      <c r="B365" s="40"/>
      <c r="C365" s="41"/>
      <c r="D365" s="41"/>
      <c r="E365" s="31" t="s">
        <v>1023</v>
      </c>
      <c r="F365" s="41"/>
      <c r="G365" s="41"/>
      <c r="H365" s="41"/>
      <c r="I365" s="41"/>
      <c r="J365" s="43"/>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4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340</v>
      </c>
      <c r="I3" s="16">
        <f>SUMIFS(I10:I281,A10:A281,"SD")</f>
        <v>0</v>
      </c>
      <c r="J3" s="9"/>
      <c r="O3">
        <v>0</v>
      </c>
      <c r="P3">
        <v>2</v>
      </c>
    </row>
    <row r="4">
      <c r="A4" s="10" t="s">
        <v>8</v>
      </c>
      <c r="B4" s="11" t="s">
        <v>9</v>
      </c>
      <c r="C4" s="12" t="s">
        <v>473</v>
      </c>
      <c r="D4" s="13"/>
      <c r="E4" s="14" t="s">
        <v>474</v>
      </c>
      <c r="F4" s="7"/>
      <c r="G4" s="7"/>
      <c r="H4" s="7"/>
      <c r="I4" s="7"/>
      <c r="J4" s="9"/>
      <c r="O4">
        <v>0.14999999999999999</v>
      </c>
      <c r="P4">
        <v>2</v>
      </c>
    </row>
    <row r="5">
      <c r="A5" s="10" t="s">
        <v>12</v>
      </c>
      <c r="B5" s="11" t="s">
        <v>9</v>
      </c>
      <c r="C5" s="12" t="s">
        <v>1291</v>
      </c>
      <c r="D5" s="13"/>
      <c r="E5" s="14" t="s">
        <v>1292</v>
      </c>
      <c r="F5" s="7"/>
      <c r="G5" s="7"/>
      <c r="H5" s="7"/>
      <c r="I5" s="7"/>
      <c r="J5" s="9"/>
      <c r="O5">
        <v>0.20999999999999999</v>
      </c>
    </row>
    <row r="6">
      <c r="A6" s="10" t="s">
        <v>477</v>
      </c>
      <c r="B6" s="11" t="s">
        <v>13</v>
      </c>
      <c r="C6" s="12" t="s">
        <v>340</v>
      </c>
      <c r="D6" s="13"/>
      <c r="E6" s="14" t="s">
        <v>341</v>
      </c>
      <c r="F6" s="7"/>
      <c r="G6" s="7"/>
      <c r="H6" s="7"/>
      <c r="I6" s="7"/>
      <c r="J6" s="9"/>
    </row>
    <row r="7">
      <c r="A7" s="17" t="s">
        <v>15</v>
      </c>
      <c r="B7" s="18" t="s">
        <v>16</v>
      </c>
      <c r="C7" s="19" t="s">
        <v>17</v>
      </c>
      <c r="D7" s="19" t="s">
        <v>18</v>
      </c>
      <c r="E7" s="19" t="s">
        <v>19</v>
      </c>
      <c r="F7" s="19" t="s">
        <v>20</v>
      </c>
      <c r="G7" s="19" t="s">
        <v>21</v>
      </c>
      <c r="H7" s="19" t="s">
        <v>22</v>
      </c>
      <c r="I7" s="19"/>
      <c r="J7" s="20" t="s">
        <v>23</v>
      </c>
    </row>
    <row r="8">
      <c r="A8" s="17"/>
      <c r="B8" s="18"/>
      <c r="C8" s="19"/>
      <c r="D8" s="19"/>
      <c r="E8" s="19"/>
      <c r="F8" s="19"/>
      <c r="G8" s="19"/>
      <c r="H8" s="19" t="s">
        <v>24</v>
      </c>
      <c r="I8" s="19" t="s">
        <v>25</v>
      </c>
      <c r="J8" s="20"/>
    </row>
    <row r="9">
      <c r="A9" s="21">
        <v>0</v>
      </c>
      <c r="B9" s="18">
        <v>1</v>
      </c>
      <c r="C9" s="22">
        <v>2</v>
      </c>
      <c r="D9" s="19">
        <v>3</v>
      </c>
      <c r="E9" s="22">
        <v>4</v>
      </c>
      <c r="F9" s="19">
        <v>5</v>
      </c>
      <c r="G9" s="19">
        <v>6</v>
      </c>
      <c r="H9" s="19">
        <v>7</v>
      </c>
      <c r="I9" s="22">
        <v>8</v>
      </c>
      <c r="J9" s="20">
        <v>9</v>
      </c>
    </row>
    <row r="10">
      <c r="A10" s="23" t="s">
        <v>26</v>
      </c>
      <c r="B10" s="24"/>
      <c r="C10" s="25" t="s">
        <v>187</v>
      </c>
      <c r="D10" s="26"/>
      <c r="E10" s="23" t="s">
        <v>188</v>
      </c>
      <c r="F10" s="26"/>
      <c r="G10" s="26"/>
      <c r="H10" s="26"/>
      <c r="I10" s="27">
        <f>SUMIFS(I11:I50,A11:A50,"P")</f>
        <v>0</v>
      </c>
      <c r="J10" s="28"/>
    </row>
    <row r="11">
      <c r="A11" s="29" t="s">
        <v>29</v>
      </c>
      <c r="B11" s="29">
        <v>1</v>
      </c>
      <c r="C11" s="30" t="s">
        <v>509</v>
      </c>
      <c r="D11" s="29" t="s">
        <v>31</v>
      </c>
      <c r="E11" s="31" t="s">
        <v>510</v>
      </c>
      <c r="F11" s="32" t="s">
        <v>110</v>
      </c>
      <c r="G11" s="33">
        <v>15.885999999999999</v>
      </c>
      <c r="H11" s="34">
        <v>0</v>
      </c>
      <c r="I11" s="34">
        <f>ROUND(G11*H11,P4)</f>
        <v>0</v>
      </c>
      <c r="J11" s="29"/>
      <c r="O11" s="35">
        <f>I11*0.21</f>
        <v>0</v>
      </c>
      <c r="P11">
        <v>3</v>
      </c>
    </row>
    <row r="12">
      <c r="A12" s="29" t="s">
        <v>34</v>
      </c>
      <c r="B12" s="36"/>
      <c r="C12" s="37"/>
      <c r="D12" s="37"/>
      <c r="E12" s="44" t="s">
        <v>31</v>
      </c>
      <c r="F12" s="37"/>
      <c r="G12" s="37"/>
      <c r="H12" s="37"/>
      <c r="I12" s="37"/>
      <c r="J12" s="38"/>
    </row>
    <row r="13" ht="90">
      <c r="A13" s="29" t="s">
        <v>36</v>
      </c>
      <c r="B13" s="36"/>
      <c r="C13" s="37"/>
      <c r="D13" s="37"/>
      <c r="E13" s="39" t="s">
        <v>1765</v>
      </c>
      <c r="F13" s="37"/>
      <c r="G13" s="37"/>
      <c r="H13" s="37"/>
      <c r="I13" s="37"/>
      <c r="J13" s="38"/>
    </row>
    <row r="14" ht="390">
      <c r="A14" s="29" t="s">
        <v>38</v>
      </c>
      <c r="B14" s="36"/>
      <c r="C14" s="37"/>
      <c r="D14" s="37"/>
      <c r="E14" s="31" t="s">
        <v>512</v>
      </c>
      <c r="F14" s="37"/>
      <c r="G14" s="37"/>
      <c r="H14" s="37"/>
      <c r="I14" s="37"/>
      <c r="J14" s="38"/>
    </row>
    <row r="15">
      <c r="A15" s="29" t="s">
        <v>29</v>
      </c>
      <c r="B15" s="29">
        <v>2</v>
      </c>
      <c r="C15" s="30" t="s">
        <v>522</v>
      </c>
      <c r="D15" s="29" t="s">
        <v>31</v>
      </c>
      <c r="E15" s="31" t="s">
        <v>523</v>
      </c>
      <c r="F15" s="32" t="s">
        <v>110</v>
      </c>
      <c r="G15" s="33">
        <v>514.26800000000003</v>
      </c>
      <c r="H15" s="34">
        <v>0</v>
      </c>
      <c r="I15" s="34">
        <f>ROUND(G15*H15,P4)</f>
        <v>0</v>
      </c>
      <c r="J15" s="29"/>
      <c r="O15" s="35">
        <f>I15*0.21</f>
        <v>0</v>
      </c>
      <c r="P15">
        <v>3</v>
      </c>
    </row>
    <row r="16">
      <c r="A16" s="29" t="s">
        <v>34</v>
      </c>
      <c r="B16" s="36"/>
      <c r="C16" s="37"/>
      <c r="D16" s="37"/>
      <c r="E16" s="44" t="s">
        <v>31</v>
      </c>
      <c r="F16" s="37"/>
      <c r="G16" s="37"/>
      <c r="H16" s="37"/>
      <c r="I16" s="37"/>
      <c r="J16" s="38"/>
    </row>
    <row r="17" ht="195">
      <c r="A17" s="29" t="s">
        <v>36</v>
      </c>
      <c r="B17" s="36"/>
      <c r="C17" s="37"/>
      <c r="D17" s="37"/>
      <c r="E17" s="39" t="s">
        <v>1766</v>
      </c>
      <c r="F17" s="37"/>
      <c r="G17" s="37"/>
      <c r="H17" s="37"/>
      <c r="I17" s="37"/>
      <c r="J17" s="38"/>
    </row>
    <row r="18" ht="405">
      <c r="A18" s="29" t="s">
        <v>38</v>
      </c>
      <c r="B18" s="36"/>
      <c r="C18" s="37"/>
      <c r="D18" s="37"/>
      <c r="E18" s="31" t="s">
        <v>199</v>
      </c>
      <c r="F18" s="37"/>
      <c r="G18" s="37"/>
      <c r="H18" s="37"/>
      <c r="I18" s="37"/>
      <c r="J18" s="38"/>
    </row>
    <row r="19">
      <c r="A19" s="29" t="s">
        <v>29</v>
      </c>
      <c r="B19" s="29">
        <v>3</v>
      </c>
      <c r="C19" s="30" t="s">
        <v>203</v>
      </c>
      <c r="D19" s="29" t="s">
        <v>31</v>
      </c>
      <c r="E19" s="31" t="s">
        <v>204</v>
      </c>
      <c r="F19" s="32" t="s">
        <v>110</v>
      </c>
      <c r="G19" s="33">
        <v>616.20500000000004</v>
      </c>
      <c r="H19" s="34">
        <v>0</v>
      </c>
      <c r="I19" s="34">
        <f>ROUND(G19*H19,P4)</f>
        <v>0</v>
      </c>
      <c r="J19" s="29"/>
      <c r="O19" s="35">
        <f>I19*0.21</f>
        <v>0</v>
      </c>
      <c r="P19">
        <v>3</v>
      </c>
    </row>
    <row r="20">
      <c r="A20" s="29" t="s">
        <v>34</v>
      </c>
      <c r="B20" s="36"/>
      <c r="C20" s="37"/>
      <c r="D20" s="37"/>
      <c r="E20" s="44" t="s">
        <v>31</v>
      </c>
      <c r="F20" s="37"/>
      <c r="G20" s="37"/>
      <c r="H20" s="37"/>
      <c r="I20" s="37"/>
      <c r="J20" s="38"/>
    </row>
    <row r="21" ht="75">
      <c r="A21" s="29" t="s">
        <v>36</v>
      </c>
      <c r="B21" s="36"/>
      <c r="C21" s="37"/>
      <c r="D21" s="37"/>
      <c r="E21" s="39" t="s">
        <v>1767</v>
      </c>
      <c r="F21" s="37"/>
      <c r="G21" s="37"/>
      <c r="H21" s="37"/>
      <c r="I21" s="37"/>
      <c r="J21" s="38"/>
    </row>
    <row r="22" ht="240">
      <c r="A22" s="29" t="s">
        <v>38</v>
      </c>
      <c r="B22" s="36"/>
      <c r="C22" s="37"/>
      <c r="D22" s="37"/>
      <c r="E22" s="31" t="s">
        <v>206</v>
      </c>
      <c r="F22" s="37"/>
      <c r="G22" s="37"/>
      <c r="H22" s="37"/>
      <c r="I22" s="37"/>
      <c r="J22" s="38"/>
    </row>
    <row r="23">
      <c r="A23" s="29" t="s">
        <v>29</v>
      </c>
      <c r="B23" s="29">
        <v>4</v>
      </c>
      <c r="C23" s="30" t="s">
        <v>528</v>
      </c>
      <c r="D23" s="29" t="s">
        <v>31</v>
      </c>
      <c r="E23" s="31" t="s">
        <v>529</v>
      </c>
      <c r="F23" s="32" t="s">
        <v>110</v>
      </c>
      <c r="G23" s="33">
        <v>897.27499999999998</v>
      </c>
      <c r="H23" s="34">
        <v>0</v>
      </c>
      <c r="I23" s="34">
        <f>ROUND(G23*H23,P4)</f>
        <v>0</v>
      </c>
      <c r="J23" s="29"/>
      <c r="O23" s="35">
        <f>I23*0.21</f>
        <v>0</v>
      </c>
      <c r="P23">
        <v>3</v>
      </c>
    </row>
    <row r="24">
      <c r="A24" s="29" t="s">
        <v>34</v>
      </c>
      <c r="B24" s="36"/>
      <c r="C24" s="37"/>
      <c r="D24" s="37"/>
      <c r="E24" s="44" t="s">
        <v>31</v>
      </c>
      <c r="F24" s="37"/>
      <c r="G24" s="37"/>
      <c r="H24" s="37"/>
      <c r="I24" s="37"/>
      <c r="J24" s="38"/>
    </row>
    <row r="25" ht="120">
      <c r="A25" s="29" t="s">
        <v>36</v>
      </c>
      <c r="B25" s="36"/>
      <c r="C25" s="37"/>
      <c r="D25" s="37"/>
      <c r="E25" s="39" t="s">
        <v>1768</v>
      </c>
      <c r="F25" s="37"/>
      <c r="G25" s="37"/>
      <c r="H25" s="37"/>
      <c r="I25" s="37"/>
      <c r="J25" s="38"/>
    </row>
    <row r="26" ht="375">
      <c r="A26" s="29" t="s">
        <v>38</v>
      </c>
      <c r="B26" s="36"/>
      <c r="C26" s="37"/>
      <c r="D26" s="37"/>
      <c r="E26" s="31" t="s">
        <v>531</v>
      </c>
      <c r="F26" s="37"/>
      <c r="G26" s="37"/>
      <c r="H26" s="37"/>
      <c r="I26" s="37"/>
      <c r="J26" s="38"/>
    </row>
    <row r="27">
      <c r="A27" s="29" t="s">
        <v>29</v>
      </c>
      <c r="B27" s="29">
        <v>5</v>
      </c>
      <c r="C27" s="30" t="s">
        <v>537</v>
      </c>
      <c r="D27" s="29" t="s">
        <v>31</v>
      </c>
      <c r="E27" s="31" t="s">
        <v>538</v>
      </c>
      <c r="F27" s="32" t="s">
        <v>110</v>
      </c>
      <c r="G27" s="33">
        <v>7.5069999999999997</v>
      </c>
      <c r="H27" s="34">
        <v>0</v>
      </c>
      <c r="I27" s="34">
        <f>ROUND(G27*H27,P4)</f>
        <v>0</v>
      </c>
      <c r="J27" s="29"/>
      <c r="O27" s="35">
        <f>I27*0.21</f>
        <v>0</v>
      </c>
      <c r="P27">
        <v>3</v>
      </c>
    </row>
    <row r="28">
      <c r="A28" s="29" t="s">
        <v>34</v>
      </c>
      <c r="B28" s="36"/>
      <c r="C28" s="37"/>
      <c r="D28" s="37"/>
      <c r="E28" s="44" t="s">
        <v>31</v>
      </c>
      <c r="F28" s="37"/>
      <c r="G28" s="37"/>
      <c r="H28" s="37"/>
      <c r="I28" s="37"/>
      <c r="J28" s="38"/>
    </row>
    <row r="29" ht="120">
      <c r="A29" s="29" t="s">
        <v>36</v>
      </c>
      <c r="B29" s="36"/>
      <c r="C29" s="37"/>
      <c r="D29" s="37"/>
      <c r="E29" s="39" t="s">
        <v>1769</v>
      </c>
      <c r="F29" s="37"/>
      <c r="G29" s="37"/>
      <c r="H29" s="37"/>
      <c r="I29" s="37"/>
      <c r="J29" s="38"/>
    </row>
    <row r="30" ht="300">
      <c r="A30" s="29" t="s">
        <v>38</v>
      </c>
      <c r="B30" s="36"/>
      <c r="C30" s="37"/>
      <c r="D30" s="37"/>
      <c r="E30" s="31" t="s">
        <v>540</v>
      </c>
      <c r="F30" s="37"/>
      <c r="G30" s="37"/>
      <c r="H30" s="37"/>
      <c r="I30" s="37"/>
      <c r="J30" s="38"/>
    </row>
    <row r="31">
      <c r="A31" s="29" t="s">
        <v>29</v>
      </c>
      <c r="B31" s="29">
        <v>6</v>
      </c>
      <c r="C31" s="30" t="s">
        <v>543</v>
      </c>
      <c r="D31" s="29" t="s">
        <v>31</v>
      </c>
      <c r="E31" s="31" t="s">
        <v>544</v>
      </c>
      <c r="F31" s="32" t="s">
        <v>215</v>
      </c>
      <c r="G31" s="33">
        <v>939.12</v>
      </c>
      <c r="H31" s="34">
        <v>0</v>
      </c>
      <c r="I31" s="34">
        <f>ROUND(G31*H31,P4)</f>
        <v>0</v>
      </c>
      <c r="J31" s="29"/>
      <c r="O31" s="35">
        <f>I31*0.21</f>
        <v>0</v>
      </c>
      <c r="P31">
        <v>3</v>
      </c>
    </row>
    <row r="32">
      <c r="A32" s="29" t="s">
        <v>34</v>
      </c>
      <c r="B32" s="36"/>
      <c r="C32" s="37"/>
      <c r="D32" s="37"/>
      <c r="E32" s="44" t="s">
        <v>31</v>
      </c>
      <c r="F32" s="37"/>
      <c r="G32" s="37"/>
      <c r="H32" s="37"/>
      <c r="I32" s="37"/>
      <c r="J32" s="38"/>
    </row>
    <row r="33" ht="135">
      <c r="A33" s="29" t="s">
        <v>36</v>
      </c>
      <c r="B33" s="36"/>
      <c r="C33" s="37"/>
      <c r="D33" s="37"/>
      <c r="E33" s="39" t="s">
        <v>1770</v>
      </c>
      <c r="F33" s="37"/>
      <c r="G33" s="37"/>
      <c r="H33" s="37"/>
      <c r="I33" s="37"/>
      <c r="J33" s="38"/>
    </row>
    <row r="34" ht="30">
      <c r="A34" s="29" t="s">
        <v>38</v>
      </c>
      <c r="B34" s="36"/>
      <c r="C34" s="37"/>
      <c r="D34" s="37"/>
      <c r="E34" s="31" t="s">
        <v>547</v>
      </c>
      <c r="F34" s="37"/>
      <c r="G34" s="37"/>
      <c r="H34" s="37"/>
      <c r="I34" s="37"/>
      <c r="J34" s="38"/>
    </row>
    <row r="35">
      <c r="A35" s="29" t="s">
        <v>29</v>
      </c>
      <c r="B35" s="29">
        <v>7</v>
      </c>
      <c r="C35" s="30" t="s">
        <v>1771</v>
      </c>
      <c r="D35" s="29" t="s">
        <v>31</v>
      </c>
      <c r="E35" s="31" t="s">
        <v>1772</v>
      </c>
      <c r="F35" s="32" t="s">
        <v>215</v>
      </c>
      <c r="G35" s="33">
        <v>41.880000000000003</v>
      </c>
      <c r="H35" s="34">
        <v>0</v>
      </c>
      <c r="I35" s="34">
        <f>ROUND(G35*H35,P4)</f>
        <v>0</v>
      </c>
      <c r="J35" s="29"/>
      <c r="O35" s="35">
        <f>I35*0.21</f>
        <v>0</v>
      </c>
      <c r="P35">
        <v>3</v>
      </c>
    </row>
    <row r="36">
      <c r="A36" s="29" t="s">
        <v>34</v>
      </c>
      <c r="B36" s="36"/>
      <c r="C36" s="37"/>
      <c r="D36" s="37"/>
      <c r="E36" s="44" t="s">
        <v>31</v>
      </c>
      <c r="F36" s="37"/>
      <c r="G36" s="37"/>
      <c r="H36" s="37"/>
      <c r="I36" s="37"/>
      <c r="J36" s="38"/>
    </row>
    <row r="37" ht="90">
      <c r="A37" s="29" t="s">
        <v>36</v>
      </c>
      <c r="B37" s="36"/>
      <c r="C37" s="37"/>
      <c r="D37" s="37"/>
      <c r="E37" s="39" t="s">
        <v>1773</v>
      </c>
      <c r="F37" s="37"/>
      <c r="G37" s="37"/>
      <c r="H37" s="37"/>
      <c r="I37" s="37"/>
      <c r="J37" s="38"/>
    </row>
    <row r="38">
      <c r="A38" s="29" t="s">
        <v>38</v>
      </c>
      <c r="B38" s="36"/>
      <c r="C38" s="37"/>
      <c r="D38" s="37"/>
      <c r="E38" s="31" t="s">
        <v>1774</v>
      </c>
      <c r="F38" s="37"/>
      <c r="G38" s="37"/>
      <c r="H38" s="37"/>
      <c r="I38" s="37"/>
      <c r="J38" s="38"/>
    </row>
    <row r="39">
      <c r="A39" s="29" t="s">
        <v>29</v>
      </c>
      <c r="B39" s="29">
        <v>8</v>
      </c>
      <c r="C39" s="30" t="s">
        <v>715</v>
      </c>
      <c r="D39" s="29" t="s">
        <v>31</v>
      </c>
      <c r="E39" s="31" t="s">
        <v>716</v>
      </c>
      <c r="F39" s="32" t="s">
        <v>215</v>
      </c>
      <c r="G39" s="33">
        <v>41.880000000000003</v>
      </c>
      <c r="H39" s="34">
        <v>0</v>
      </c>
      <c r="I39" s="34">
        <f>ROUND(G39*H39,P4)</f>
        <v>0</v>
      </c>
      <c r="J39" s="29"/>
      <c r="O39" s="35">
        <f>I39*0.21</f>
        <v>0</v>
      </c>
      <c r="P39">
        <v>3</v>
      </c>
    </row>
    <row r="40">
      <c r="A40" s="29" t="s">
        <v>34</v>
      </c>
      <c r="B40" s="36"/>
      <c r="C40" s="37"/>
      <c r="D40" s="37"/>
      <c r="E40" s="44" t="s">
        <v>31</v>
      </c>
      <c r="F40" s="37"/>
      <c r="G40" s="37"/>
      <c r="H40" s="37"/>
      <c r="I40" s="37"/>
      <c r="J40" s="38"/>
    </row>
    <row r="41" ht="90">
      <c r="A41" s="29" t="s">
        <v>36</v>
      </c>
      <c r="B41" s="36"/>
      <c r="C41" s="37"/>
      <c r="D41" s="37"/>
      <c r="E41" s="39" t="s">
        <v>1775</v>
      </c>
      <c r="F41" s="37"/>
      <c r="G41" s="37"/>
      <c r="H41" s="37"/>
      <c r="I41" s="37"/>
      <c r="J41" s="38"/>
    </row>
    <row r="42" ht="45">
      <c r="A42" s="29" t="s">
        <v>38</v>
      </c>
      <c r="B42" s="36"/>
      <c r="C42" s="37"/>
      <c r="D42" s="37"/>
      <c r="E42" s="31" t="s">
        <v>718</v>
      </c>
      <c r="F42" s="37"/>
      <c r="G42" s="37"/>
      <c r="H42" s="37"/>
      <c r="I42" s="37"/>
      <c r="J42" s="38"/>
    </row>
    <row r="43">
      <c r="A43" s="29" t="s">
        <v>29</v>
      </c>
      <c r="B43" s="29">
        <v>9</v>
      </c>
      <c r="C43" s="30" t="s">
        <v>1401</v>
      </c>
      <c r="D43" s="29" t="s">
        <v>31</v>
      </c>
      <c r="E43" s="31" t="s">
        <v>1402</v>
      </c>
      <c r="F43" s="32" t="s">
        <v>215</v>
      </c>
      <c r="G43" s="33">
        <v>41.880000000000003</v>
      </c>
      <c r="H43" s="34">
        <v>0</v>
      </c>
      <c r="I43" s="34">
        <f>ROUND(G43*H43,P4)</f>
        <v>0</v>
      </c>
      <c r="J43" s="29"/>
      <c r="O43" s="35">
        <f>I43*0.21</f>
        <v>0</v>
      </c>
      <c r="P43">
        <v>3</v>
      </c>
    </row>
    <row r="44">
      <c r="A44" s="29" t="s">
        <v>34</v>
      </c>
      <c r="B44" s="36"/>
      <c r="C44" s="37"/>
      <c r="D44" s="37"/>
      <c r="E44" s="44" t="s">
        <v>31</v>
      </c>
      <c r="F44" s="37"/>
      <c r="G44" s="37"/>
      <c r="H44" s="37"/>
      <c r="I44" s="37"/>
      <c r="J44" s="38"/>
    </row>
    <row r="45" ht="105">
      <c r="A45" s="29" t="s">
        <v>36</v>
      </c>
      <c r="B45" s="36"/>
      <c r="C45" s="37"/>
      <c r="D45" s="37"/>
      <c r="E45" s="39" t="s">
        <v>1776</v>
      </c>
      <c r="F45" s="37"/>
      <c r="G45" s="37"/>
      <c r="H45" s="37"/>
      <c r="I45" s="37"/>
      <c r="J45" s="38"/>
    </row>
    <row r="46" ht="30">
      <c r="A46" s="29" t="s">
        <v>38</v>
      </c>
      <c r="B46" s="36"/>
      <c r="C46" s="37"/>
      <c r="D46" s="37"/>
      <c r="E46" s="31" t="s">
        <v>1403</v>
      </c>
      <c r="F46" s="37"/>
      <c r="G46" s="37"/>
      <c r="H46" s="37"/>
      <c r="I46" s="37"/>
      <c r="J46" s="38"/>
    </row>
    <row r="47">
      <c r="A47" s="29" t="s">
        <v>29</v>
      </c>
      <c r="B47" s="29">
        <v>10</v>
      </c>
      <c r="C47" s="30" t="s">
        <v>723</v>
      </c>
      <c r="D47" s="29" t="s">
        <v>31</v>
      </c>
      <c r="E47" s="31" t="s">
        <v>724</v>
      </c>
      <c r="F47" s="32" t="s">
        <v>215</v>
      </c>
      <c r="G47" s="33">
        <v>41.880000000000003</v>
      </c>
      <c r="H47" s="34">
        <v>0</v>
      </c>
      <c r="I47" s="34">
        <f>ROUND(G47*H47,P4)</f>
        <v>0</v>
      </c>
      <c r="J47" s="29"/>
      <c r="O47" s="35">
        <f>I47*0.21</f>
        <v>0</v>
      </c>
      <c r="P47">
        <v>3</v>
      </c>
    </row>
    <row r="48">
      <c r="A48" s="29" t="s">
        <v>34</v>
      </c>
      <c r="B48" s="36"/>
      <c r="C48" s="37"/>
      <c r="D48" s="37"/>
      <c r="E48" s="44" t="s">
        <v>31</v>
      </c>
      <c r="F48" s="37"/>
      <c r="G48" s="37"/>
      <c r="H48" s="37"/>
      <c r="I48" s="37"/>
      <c r="J48" s="38"/>
    </row>
    <row r="49" ht="90">
      <c r="A49" s="29" t="s">
        <v>36</v>
      </c>
      <c r="B49" s="36"/>
      <c r="C49" s="37"/>
      <c r="D49" s="37"/>
      <c r="E49" s="39" t="s">
        <v>1777</v>
      </c>
      <c r="F49" s="37"/>
      <c r="G49" s="37"/>
      <c r="H49" s="37"/>
      <c r="I49" s="37"/>
      <c r="J49" s="38"/>
    </row>
    <row r="50" ht="45">
      <c r="A50" s="29" t="s">
        <v>38</v>
      </c>
      <c r="B50" s="36"/>
      <c r="C50" s="37"/>
      <c r="D50" s="37"/>
      <c r="E50" s="31" t="s">
        <v>726</v>
      </c>
      <c r="F50" s="37"/>
      <c r="G50" s="37"/>
      <c r="H50" s="37"/>
      <c r="I50" s="37"/>
      <c r="J50" s="38"/>
    </row>
    <row r="51">
      <c r="A51" s="23" t="s">
        <v>26</v>
      </c>
      <c r="B51" s="24"/>
      <c r="C51" s="25" t="s">
        <v>211</v>
      </c>
      <c r="D51" s="26"/>
      <c r="E51" s="23" t="s">
        <v>212</v>
      </c>
      <c r="F51" s="26"/>
      <c r="G51" s="26"/>
      <c r="H51" s="26"/>
      <c r="I51" s="27">
        <f>SUMIFS(I52:I79,A52:A79,"P")</f>
        <v>0</v>
      </c>
      <c r="J51" s="28"/>
    </row>
    <row r="52">
      <c r="A52" s="29" t="s">
        <v>29</v>
      </c>
      <c r="B52" s="29">
        <v>11</v>
      </c>
      <c r="C52" s="30" t="s">
        <v>834</v>
      </c>
      <c r="D52" s="29" t="s">
        <v>31</v>
      </c>
      <c r="E52" s="31" t="s">
        <v>835</v>
      </c>
      <c r="F52" s="32" t="s">
        <v>191</v>
      </c>
      <c r="G52" s="33">
        <v>116.59999999999999</v>
      </c>
      <c r="H52" s="34">
        <v>0</v>
      </c>
      <c r="I52" s="34">
        <f>ROUND(G52*H52,P4)</f>
        <v>0</v>
      </c>
      <c r="J52" s="29"/>
      <c r="O52" s="35">
        <f>I52*0.21</f>
        <v>0</v>
      </c>
      <c r="P52">
        <v>3</v>
      </c>
    </row>
    <row r="53">
      <c r="A53" s="29" t="s">
        <v>34</v>
      </c>
      <c r="B53" s="36"/>
      <c r="C53" s="37"/>
      <c r="D53" s="37"/>
      <c r="E53" s="44" t="s">
        <v>31</v>
      </c>
      <c r="F53" s="37"/>
      <c r="G53" s="37"/>
      <c r="H53" s="37"/>
      <c r="I53" s="37"/>
      <c r="J53" s="38"/>
    </row>
    <row r="54" ht="195">
      <c r="A54" s="29" t="s">
        <v>36</v>
      </c>
      <c r="B54" s="36"/>
      <c r="C54" s="37"/>
      <c r="D54" s="37"/>
      <c r="E54" s="39" t="s">
        <v>1778</v>
      </c>
      <c r="F54" s="37"/>
      <c r="G54" s="37"/>
      <c r="H54" s="37"/>
      <c r="I54" s="37"/>
      <c r="J54" s="38"/>
    </row>
    <row r="55" ht="195">
      <c r="A55" s="29" t="s">
        <v>38</v>
      </c>
      <c r="B55" s="36"/>
      <c r="C55" s="37"/>
      <c r="D55" s="37"/>
      <c r="E55" s="31" t="s">
        <v>837</v>
      </c>
      <c r="F55" s="37"/>
      <c r="G55" s="37"/>
      <c r="H55" s="37"/>
      <c r="I55" s="37"/>
      <c r="J55" s="38"/>
    </row>
    <row r="56">
      <c r="A56" s="29" t="s">
        <v>29</v>
      </c>
      <c r="B56" s="29">
        <v>12</v>
      </c>
      <c r="C56" s="30" t="s">
        <v>1540</v>
      </c>
      <c r="D56" s="29" t="s">
        <v>31</v>
      </c>
      <c r="E56" s="31" t="s">
        <v>1541</v>
      </c>
      <c r="F56" s="32" t="s">
        <v>110</v>
      </c>
      <c r="G56" s="33">
        <v>0.42799999999999999</v>
      </c>
      <c r="H56" s="34">
        <v>0</v>
      </c>
      <c r="I56" s="34">
        <f>ROUND(G56*H56,P4)</f>
        <v>0</v>
      </c>
      <c r="J56" s="29"/>
      <c r="O56" s="35">
        <f>I56*0.21</f>
        <v>0</v>
      </c>
      <c r="P56">
        <v>3</v>
      </c>
    </row>
    <row r="57">
      <c r="A57" s="29" t="s">
        <v>34</v>
      </c>
      <c r="B57" s="36"/>
      <c r="C57" s="37"/>
      <c r="D57" s="37"/>
      <c r="E57" s="44" t="s">
        <v>31</v>
      </c>
      <c r="F57" s="37"/>
      <c r="G57" s="37"/>
      <c r="H57" s="37"/>
      <c r="I57" s="37"/>
      <c r="J57" s="38"/>
    </row>
    <row r="58" ht="105">
      <c r="A58" s="29" t="s">
        <v>36</v>
      </c>
      <c r="B58" s="36"/>
      <c r="C58" s="37"/>
      <c r="D58" s="37"/>
      <c r="E58" s="39" t="s">
        <v>1779</v>
      </c>
      <c r="F58" s="37"/>
      <c r="G58" s="37"/>
      <c r="H58" s="37"/>
      <c r="I58" s="37"/>
      <c r="J58" s="38"/>
    </row>
    <row r="59" ht="75">
      <c r="A59" s="29" t="s">
        <v>38</v>
      </c>
      <c r="B59" s="36"/>
      <c r="C59" s="37"/>
      <c r="D59" s="37"/>
      <c r="E59" s="31" t="s">
        <v>1543</v>
      </c>
      <c r="F59" s="37"/>
      <c r="G59" s="37"/>
      <c r="H59" s="37"/>
      <c r="I59" s="37"/>
      <c r="J59" s="38"/>
    </row>
    <row r="60">
      <c r="A60" s="29" t="s">
        <v>29</v>
      </c>
      <c r="B60" s="29">
        <v>13</v>
      </c>
      <c r="C60" s="30" t="s">
        <v>1545</v>
      </c>
      <c r="D60" s="29" t="s">
        <v>31</v>
      </c>
      <c r="E60" s="31" t="s">
        <v>1546</v>
      </c>
      <c r="F60" s="32" t="s">
        <v>110</v>
      </c>
      <c r="G60" s="33">
        <v>98.052000000000007</v>
      </c>
      <c r="H60" s="34">
        <v>0</v>
      </c>
      <c r="I60" s="34">
        <f>ROUND(G60*H60,P4)</f>
        <v>0</v>
      </c>
      <c r="J60" s="29"/>
      <c r="O60" s="35">
        <f>I60*0.21</f>
        <v>0</v>
      </c>
      <c r="P60">
        <v>3</v>
      </c>
    </row>
    <row r="61" ht="30">
      <c r="A61" s="29" t="s">
        <v>34</v>
      </c>
      <c r="B61" s="36"/>
      <c r="C61" s="37"/>
      <c r="D61" s="37"/>
      <c r="E61" s="31" t="s">
        <v>1780</v>
      </c>
      <c r="F61" s="37"/>
      <c r="G61" s="37"/>
      <c r="H61" s="37"/>
      <c r="I61" s="37"/>
      <c r="J61" s="38"/>
    </row>
    <row r="62" ht="105">
      <c r="A62" s="29" t="s">
        <v>36</v>
      </c>
      <c r="B62" s="36"/>
      <c r="C62" s="37"/>
      <c r="D62" s="37"/>
      <c r="E62" s="39" t="s">
        <v>1781</v>
      </c>
      <c r="F62" s="37"/>
      <c r="G62" s="37"/>
      <c r="H62" s="37"/>
      <c r="I62" s="37"/>
      <c r="J62" s="38"/>
    </row>
    <row r="63" ht="409.5">
      <c r="A63" s="29" t="s">
        <v>38</v>
      </c>
      <c r="B63" s="36"/>
      <c r="C63" s="37"/>
      <c r="D63" s="37"/>
      <c r="E63" s="31" t="s">
        <v>1549</v>
      </c>
      <c r="F63" s="37"/>
      <c r="G63" s="37"/>
      <c r="H63" s="37"/>
      <c r="I63" s="37"/>
      <c r="J63" s="38"/>
    </row>
    <row r="64">
      <c r="A64" s="29" t="s">
        <v>29</v>
      </c>
      <c r="B64" s="29">
        <v>14</v>
      </c>
      <c r="C64" s="30" t="s">
        <v>1550</v>
      </c>
      <c r="D64" s="29" t="s">
        <v>31</v>
      </c>
      <c r="E64" s="31" t="s">
        <v>1551</v>
      </c>
      <c r="F64" s="32" t="s">
        <v>64</v>
      </c>
      <c r="G64" s="33">
        <v>17.649000000000001</v>
      </c>
      <c r="H64" s="34">
        <v>0</v>
      </c>
      <c r="I64" s="34">
        <f>ROUND(G64*H64,P4)</f>
        <v>0</v>
      </c>
      <c r="J64" s="29"/>
      <c r="O64" s="35">
        <f>I64*0.21</f>
        <v>0</v>
      </c>
      <c r="P64">
        <v>3</v>
      </c>
    </row>
    <row r="65">
      <c r="A65" s="29" t="s">
        <v>34</v>
      </c>
      <c r="B65" s="36"/>
      <c r="C65" s="37"/>
      <c r="D65" s="37"/>
      <c r="E65" s="44" t="s">
        <v>31</v>
      </c>
      <c r="F65" s="37"/>
      <c r="G65" s="37"/>
      <c r="H65" s="37"/>
      <c r="I65" s="37"/>
      <c r="J65" s="38"/>
    </row>
    <row r="66" ht="75">
      <c r="A66" s="29" t="s">
        <v>36</v>
      </c>
      <c r="B66" s="36"/>
      <c r="C66" s="37"/>
      <c r="D66" s="37"/>
      <c r="E66" s="39" t="s">
        <v>1782</v>
      </c>
      <c r="F66" s="37"/>
      <c r="G66" s="37"/>
      <c r="H66" s="37"/>
      <c r="I66" s="37"/>
      <c r="J66" s="38"/>
    </row>
    <row r="67" ht="330">
      <c r="A67" s="29" t="s">
        <v>38</v>
      </c>
      <c r="B67" s="36"/>
      <c r="C67" s="37"/>
      <c r="D67" s="37"/>
      <c r="E67" s="31" t="s">
        <v>1553</v>
      </c>
      <c r="F67" s="37"/>
      <c r="G67" s="37"/>
      <c r="H67" s="37"/>
      <c r="I67" s="37"/>
      <c r="J67" s="38"/>
    </row>
    <row r="68">
      <c r="A68" s="29" t="s">
        <v>29</v>
      </c>
      <c r="B68" s="29">
        <v>15</v>
      </c>
      <c r="C68" s="30" t="s">
        <v>1783</v>
      </c>
      <c r="D68" s="29" t="s">
        <v>31</v>
      </c>
      <c r="E68" s="31" t="s">
        <v>1784</v>
      </c>
      <c r="F68" s="32" t="s">
        <v>191</v>
      </c>
      <c r="G68" s="33">
        <v>120</v>
      </c>
      <c r="H68" s="34">
        <v>0</v>
      </c>
      <c r="I68" s="34">
        <f>ROUND(G68*H68,P4)</f>
        <v>0</v>
      </c>
      <c r="J68" s="29"/>
      <c r="O68" s="35">
        <f>I68*0.21</f>
        <v>0</v>
      </c>
      <c r="P68">
        <v>3</v>
      </c>
    </row>
    <row r="69">
      <c r="A69" s="29" t="s">
        <v>34</v>
      </c>
      <c r="B69" s="36"/>
      <c r="C69" s="37"/>
      <c r="D69" s="37"/>
      <c r="E69" s="44" t="s">
        <v>31</v>
      </c>
      <c r="F69" s="37"/>
      <c r="G69" s="37"/>
      <c r="H69" s="37"/>
      <c r="I69" s="37"/>
      <c r="J69" s="38"/>
    </row>
    <row r="70" ht="210">
      <c r="A70" s="29" t="s">
        <v>36</v>
      </c>
      <c r="B70" s="36"/>
      <c r="C70" s="37"/>
      <c r="D70" s="37"/>
      <c r="E70" s="39" t="s">
        <v>1785</v>
      </c>
      <c r="F70" s="37"/>
      <c r="G70" s="37"/>
      <c r="H70" s="37"/>
      <c r="I70" s="37"/>
      <c r="J70" s="38"/>
    </row>
    <row r="71" ht="225">
      <c r="A71" s="29" t="s">
        <v>38</v>
      </c>
      <c r="B71" s="36"/>
      <c r="C71" s="37"/>
      <c r="D71" s="37"/>
      <c r="E71" s="31" t="s">
        <v>1573</v>
      </c>
      <c r="F71" s="37"/>
      <c r="G71" s="37"/>
      <c r="H71" s="37"/>
      <c r="I71" s="37"/>
      <c r="J71" s="38"/>
    </row>
    <row r="72">
      <c r="A72" s="29" t="s">
        <v>29</v>
      </c>
      <c r="B72" s="29">
        <v>16</v>
      </c>
      <c r="C72" s="30" t="s">
        <v>213</v>
      </c>
      <c r="D72" s="29" t="s">
        <v>31</v>
      </c>
      <c r="E72" s="31" t="s">
        <v>214</v>
      </c>
      <c r="F72" s="32" t="s">
        <v>215</v>
      </c>
      <c r="G72" s="33">
        <v>670.83000000000004</v>
      </c>
      <c r="H72" s="34">
        <v>0</v>
      </c>
      <c r="I72" s="34">
        <f>ROUND(G72*H72,P4)</f>
        <v>0</v>
      </c>
      <c r="J72" s="29"/>
      <c r="O72" s="35">
        <f>I72*0.21</f>
        <v>0</v>
      </c>
      <c r="P72">
        <v>3</v>
      </c>
    </row>
    <row r="73">
      <c r="A73" s="29" t="s">
        <v>34</v>
      </c>
      <c r="B73" s="36"/>
      <c r="C73" s="37"/>
      <c r="D73" s="37"/>
      <c r="E73" s="44" t="s">
        <v>31</v>
      </c>
      <c r="F73" s="37"/>
      <c r="G73" s="37"/>
      <c r="H73" s="37"/>
      <c r="I73" s="37"/>
      <c r="J73" s="38"/>
    </row>
    <row r="74" ht="210">
      <c r="A74" s="29" t="s">
        <v>36</v>
      </c>
      <c r="B74" s="36"/>
      <c r="C74" s="37"/>
      <c r="D74" s="37"/>
      <c r="E74" s="39" t="s">
        <v>1786</v>
      </c>
      <c r="F74" s="37"/>
      <c r="G74" s="37"/>
      <c r="H74" s="37"/>
      <c r="I74" s="37"/>
      <c r="J74" s="38"/>
    </row>
    <row r="75" ht="120">
      <c r="A75" s="29" t="s">
        <v>38</v>
      </c>
      <c r="B75" s="36"/>
      <c r="C75" s="37"/>
      <c r="D75" s="37"/>
      <c r="E75" s="31" t="s">
        <v>217</v>
      </c>
      <c r="F75" s="37"/>
      <c r="G75" s="37"/>
      <c r="H75" s="37"/>
      <c r="I75" s="37"/>
      <c r="J75" s="38"/>
    </row>
    <row r="76">
      <c r="A76" s="29" t="s">
        <v>29</v>
      </c>
      <c r="B76" s="29">
        <v>17</v>
      </c>
      <c r="C76" s="30" t="s">
        <v>1585</v>
      </c>
      <c r="D76" s="29" t="s">
        <v>31</v>
      </c>
      <c r="E76" s="31" t="s">
        <v>1586</v>
      </c>
      <c r="F76" s="32" t="s">
        <v>215</v>
      </c>
      <c r="G76" s="33">
        <v>83</v>
      </c>
      <c r="H76" s="34">
        <v>0</v>
      </c>
      <c r="I76" s="34">
        <f>ROUND(G76*H76,P4)</f>
        <v>0</v>
      </c>
      <c r="J76" s="29"/>
      <c r="O76" s="35">
        <f>I76*0.21</f>
        <v>0</v>
      </c>
      <c r="P76">
        <v>3</v>
      </c>
    </row>
    <row r="77">
      <c r="A77" s="29" t="s">
        <v>34</v>
      </c>
      <c r="B77" s="36"/>
      <c r="C77" s="37"/>
      <c r="D77" s="37"/>
      <c r="E77" s="44" t="s">
        <v>31</v>
      </c>
      <c r="F77" s="37"/>
      <c r="G77" s="37"/>
      <c r="H77" s="37"/>
      <c r="I77" s="37"/>
      <c r="J77" s="38"/>
    </row>
    <row r="78" ht="105">
      <c r="A78" s="29" t="s">
        <v>36</v>
      </c>
      <c r="B78" s="36"/>
      <c r="C78" s="37"/>
      <c r="D78" s="37"/>
      <c r="E78" s="39" t="s">
        <v>1787</v>
      </c>
      <c r="F78" s="37"/>
      <c r="G78" s="37"/>
      <c r="H78" s="37"/>
      <c r="I78" s="37"/>
      <c r="J78" s="38"/>
    </row>
    <row r="79" ht="120">
      <c r="A79" s="29" t="s">
        <v>38</v>
      </c>
      <c r="B79" s="36"/>
      <c r="C79" s="37"/>
      <c r="D79" s="37"/>
      <c r="E79" s="31" t="s">
        <v>1588</v>
      </c>
      <c r="F79" s="37"/>
      <c r="G79" s="37"/>
      <c r="H79" s="37"/>
      <c r="I79" s="37"/>
      <c r="J79" s="38"/>
    </row>
    <row r="80">
      <c r="A80" s="23" t="s">
        <v>26</v>
      </c>
      <c r="B80" s="24"/>
      <c r="C80" s="25" t="s">
        <v>557</v>
      </c>
      <c r="D80" s="26"/>
      <c r="E80" s="23" t="s">
        <v>558</v>
      </c>
      <c r="F80" s="26"/>
      <c r="G80" s="26"/>
      <c r="H80" s="26"/>
      <c r="I80" s="27">
        <f>SUMIFS(I81:I100,A81:A100,"P")</f>
        <v>0</v>
      </c>
      <c r="J80" s="28"/>
    </row>
    <row r="81">
      <c r="A81" s="29" t="s">
        <v>29</v>
      </c>
      <c r="B81" s="29">
        <v>18</v>
      </c>
      <c r="C81" s="30" t="s">
        <v>1589</v>
      </c>
      <c r="D81" s="29" t="s">
        <v>31</v>
      </c>
      <c r="E81" s="31" t="s">
        <v>1590</v>
      </c>
      <c r="F81" s="32" t="s">
        <v>1591</v>
      </c>
      <c r="G81" s="33">
        <v>384</v>
      </c>
      <c r="H81" s="34">
        <v>0</v>
      </c>
      <c r="I81" s="34">
        <f>ROUND(G81*H81,P4)</f>
        <v>0</v>
      </c>
      <c r="J81" s="29"/>
      <c r="O81" s="35">
        <f>I81*0.21</f>
        <v>0</v>
      </c>
      <c r="P81">
        <v>3</v>
      </c>
    </row>
    <row r="82">
      <c r="A82" s="29" t="s">
        <v>34</v>
      </c>
      <c r="B82" s="36"/>
      <c r="C82" s="37"/>
      <c r="D82" s="37"/>
      <c r="E82" s="44" t="s">
        <v>31</v>
      </c>
      <c r="F82" s="37"/>
      <c r="G82" s="37"/>
      <c r="H82" s="37"/>
      <c r="I82" s="37"/>
      <c r="J82" s="38"/>
    </row>
    <row r="83" ht="60">
      <c r="A83" s="29" t="s">
        <v>36</v>
      </c>
      <c r="B83" s="36"/>
      <c r="C83" s="37"/>
      <c r="D83" s="37"/>
      <c r="E83" s="39" t="s">
        <v>1788</v>
      </c>
      <c r="F83" s="37"/>
      <c r="G83" s="37"/>
      <c r="H83" s="37"/>
      <c r="I83" s="37"/>
      <c r="J83" s="38"/>
    </row>
    <row r="84" ht="45">
      <c r="A84" s="29" t="s">
        <v>38</v>
      </c>
      <c r="B84" s="36"/>
      <c r="C84" s="37"/>
      <c r="D84" s="37"/>
      <c r="E84" s="31" t="s">
        <v>1593</v>
      </c>
      <c r="F84" s="37"/>
      <c r="G84" s="37"/>
      <c r="H84" s="37"/>
      <c r="I84" s="37"/>
      <c r="J84" s="38"/>
    </row>
    <row r="85">
      <c r="A85" s="29" t="s">
        <v>29</v>
      </c>
      <c r="B85" s="29">
        <v>19</v>
      </c>
      <c r="C85" s="30" t="s">
        <v>1594</v>
      </c>
      <c r="D85" s="29" t="s">
        <v>31</v>
      </c>
      <c r="E85" s="31" t="s">
        <v>1595</v>
      </c>
      <c r="F85" s="32" t="s">
        <v>110</v>
      </c>
      <c r="G85" s="33">
        <v>18.677</v>
      </c>
      <c r="H85" s="34">
        <v>0</v>
      </c>
      <c r="I85" s="34">
        <f>ROUND(G85*H85,P4)</f>
        <v>0</v>
      </c>
      <c r="J85" s="29"/>
      <c r="O85" s="35">
        <f>I85*0.21</f>
        <v>0</v>
      </c>
      <c r="P85">
        <v>3</v>
      </c>
    </row>
    <row r="86">
      <c r="A86" s="29" t="s">
        <v>34</v>
      </c>
      <c r="B86" s="36"/>
      <c r="C86" s="37"/>
      <c r="D86" s="37"/>
      <c r="E86" s="44" t="s">
        <v>31</v>
      </c>
      <c r="F86" s="37"/>
      <c r="G86" s="37"/>
      <c r="H86" s="37"/>
      <c r="I86" s="37"/>
      <c r="J86" s="38"/>
    </row>
    <row r="87" ht="90">
      <c r="A87" s="29" t="s">
        <v>36</v>
      </c>
      <c r="B87" s="36"/>
      <c r="C87" s="37"/>
      <c r="D87" s="37"/>
      <c r="E87" s="39" t="s">
        <v>1789</v>
      </c>
      <c r="F87" s="37"/>
      <c r="G87" s="37"/>
      <c r="H87" s="37"/>
      <c r="I87" s="37"/>
      <c r="J87" s="38"/>
    </row>
    <row r="88" ht="409.5">
      <c r="A88" s="29" t="s">
        <v>38</v>
      </c>
      <c r="B88" s="36"/>
      <c r="C88" s="37"/>
      <c r="D88" s="37"/>
      <c r="E88" s="31" t="s">
        <v>1597</v>
      </c>
      <c r="F88" s="37"/>
      <c r="G88" s="37"/>
      <c r="H88" s="37"/>
      <c r="I88" s="37"/>
      <c r="J88" s="38"/>
    </row>
    <row r="89">
      <c r="A89" s="29" t="s">
        <v>29</v>
      </c>
      <c r="B89" s="29">
        <v>20</v>
      </c>
      <c r="C89" s="30" t="s">
        <v>1598</v>
      </c>
      <c r="D89" s="29" t="s">
        <v>31</v>
      </c>
      <c r="E89" s="31" t="s">
        <v>1599</v>
      </c>
      <c r="F89" s="32" t="s">
        <v>64</v>
      </c>
      <c r="G89" s="33">
        <v>2.802</v>
      </c>
      <c r="H89" s="34">
        <v>0</v>
      </c>
      <c r="I89" s="34">
        <f>ROUND(G89*H89,P4)</f>
        <v>0</v>
      </c>
      <c r="J89" s="29"/>
      <c r="O89" s="35">
        <f>I89*0.21</f>
        <v>0</v>
      </c>
      <c r="P89">
        <v>3</v>
      </c>
    </row>
    <row r="90">
      <c r="A90" s="29" t="s">
        <v>34</v>
      </c>
      <c r="B90" s="36"/>
      <c r="C90" s="37"/>
      <c r="D90" s="37"/>
      <c r="E90" s="44" t="s">
        <v>31</v>
      </c>
      <c r="F90" s="37"/>
      <c r="G90" s="37"/>
      <c r="H90" s="37"/>
      <c r="I90" s="37"/>
      <c r="J90" s="38"/>
    </row>
    <row r="91" ht="75">
      <c r="A91" s="29" t="s">
        <v>36</v>
      </c>
      <c r="B91" s="36"/>
      <c r="C91" s="37"/>
      <c r="D91" s="37"/>
      <c r="E91" s="39" t="s">
        <v>1790</v>
      </c>
      <c r="F91" s="37"/>
      <c r="G91" s="37"/>
      <c r="H91" s="37"/>
      <c r="I91" s="37"/>
      <c r="J91" s="38"/>
    </row>
    <row r="92" ht="300">
      <c r="A92" s="29" t="s">
        <v>38</v>
      </c>
      <c r="B92" s="36"/>
      <c r="C92" s="37"/>
      <c r="D92" s="37"/>
      <c r="E92" s="31" t="s">
        <v>1601</v>
      </c>
      <c r="F92" s="37"/>
      <c r="G92" s="37"/>
      <c r="H92" s="37"/>
      <c r="I92" s="37"/>
      <c r="J92" s="38"/>
    </row>
    <row r="93">
      <c r="A93" s="29" t="s">
        <v>29</v>
      </c>
      <c r="B93" s="29">
        <v>21</v>
      </c>
      <c r="C93" s="30" t="s">
        <v>1602</v>
      </c>
      <c r="D93" s="29" t="s">
        <v>31</v>
      </c>
      <c r="E93" s="31" t="s">
        <v>1603</v>
      </c>
      <c r="F93" s="32" t="s">
        <v>110</v>
      </c>
      <c r="G93" s="33">
        <v>106.164</v>
      </c>
      <c r="H93" s="34">
        <v>0</v>
      </c>
      <c r="I93" s="34">
        <f>ROUND(G93*H93,P4)</f>
        <v>0</v>
      </c>
      <c r="J93" s="29"/>
      <c r="O93" s="35">
        <f>I93*0.21</f>
        <v>0</v>
      </c>
      <c r="P93">
        <v>3</v>
      </c>
    </row>
    <row r="94">
      <c r="A94" s="29" t="s">
        <v>34</v>
      </c>
      <c r="B94" s="36"/>
      <c r="C94" s="37"/>
      <c r="D94" s="37"/>
      <c r="E94" s="44" t="s">
        <v>31</v>
      </c>
      <c r="F94" s="37"/>
      <c r="G94" s="37"/>
      <c r="H94" s="37"/>
      <c r="I94" s="37"/>
      <c r="J94" s="38"/>
    </row>
    <row r="95" ht="120">
      <c r="A95" s="29" t="s">
        <v>36</v>
      </c>
      <c r="B95" s="36"/>
      <c r="C95" s="37"/>
      <c r="D95" s="37"/>
      <c r="E95" s="39" t="s">
        <v>1791</v>
      </c>
      <c r="F95" s="37"/>
      <c r="G95" s="37"/>
      <c r="H95" s="37"/>
      <c r="I95" s="37"/>
      <c r="J95" s="38"/>
    </row>
    <row r="96" ht="409.5">
      <c r="A96" s="29" t="s">
        <v>38</v>
      </c>
      <c r="B96" s="36"/>
      <c r="C96" s="37"/>
      <c r="D96" s="37"/>
      <c r="E96" s="31" t="s">
        <v>568</v>
      </c>
      <c r="F96" s="37"/>
      <c r="G96" s="37"/>
      <c r="H96" s="37"/>
      <c r="I96" s="37"/>
      <c r="J96" s="38"/>
    </row>
    <row r="97">
      <c r="A97" s="29" t="s">
        <v>29</v>
      </c>
      <c r="B97" s="29">
        <v>22</v>
      </c>
      <c r="C97" s="30" t="s">
        <v>1605</v>
      </c>
      <c r="D97" s="29" t="s">
        <v>31</v>
      </c>
      <c r="E97" s="31" t="s">
        <v>1606</v>
      </c>
      <c r="F97" s="32" t="s">
        <v>64</v>
      </c>
      <c r="G97" s="33">
        <v>19.109999999999999</v>
      </c>
      <c r="H97" s="34">
        <v>0</v>
      </c>
      <c r="I97" s="34">
        <f>ROUND(G97*H97,P4)</f>
        <v>0</v>
      </c>
      <c r="J97" s="29"/>
      <c r="O97" s="35">
        <f>I97*0.21</f>
        <v>0</v>
      </c>
      <c r="P97">
        <v>3</v>
      </c>
    </row>
    <row r="98">
      <c r="A98" s="29" t="s">
        <v>34</v>
      </c>
      <c r="B98" s="36"/>
      <c r="C98" s="37"/>
      <c r="D98" s="37"/>
      <c r="E98" s="44" t="s">
        <v>31</v>
      </c>
      <c r="F98" s="37"/>
      <c r="G98" s="37"/>
      <c r="H98" s="37"/>
      <c r="I98" s="37"/>
      <c r="J98" s="38"/>
    </row>
    <row r="99" ht="75">
      <c r="A99" s="29" t="s">
        <v>36</v>
      </c>
      <c r="B99" s="36"/>
      <c r="C99" s="37"/>
      <c r="D99" s="37"/>
      <c r="E99" s="39" t="s">
        <v>1792</v>
      </c>
      <c r="F99" s="37"/>
      <c r="G99" s="37"/>
      <c r="H99" s="37"/>
      <c r="I99" s="37"/>
      <c r="J99" s="38"/>
    </row>
    <row r="100" ht="330">
      <c r="A100" s="29" t="s">
        <v>38</v>
      </c>
      <c r="B100" s="36"/>
      <c r="C100" s="37"/>
      <c r="D100" s="37"/>
      <c r="E100" s="31" t="s">
        <v>1278</v>
      </c>
      <c r="F100" s="37"/>
      <c r="G100" s="37"/>
      <c r="H100" s="37"/>
      <c r="I100" s="37"/>
      <c r="J100" s="38"/>
    </row>
    <row r="101">
      <c r="A101" s="23" t="s">
        <v>26</v>
      </c>
      <c r="B101" s="24"/>
      <c r="C101" s="25" t="s">
        <v>218</v>
      </c>
      <c r="D101" s="26"/>
      <c r="E101" s="23" t="s">
        <v>219</v>
      </c>
      <c r="F101" s="26"/>
      <c r="G101" s="26"/>
      <c r="H101" s="26"/>
      <c r="I101" s="27">
        <f>SUMIFS(I102:I173,A102:A173,"P")</f>
        <v>0</v>
      </c>
      <c r="J101" s="28"/>
    </row>
    <row r="102">
      <c r="A102" s="29" t="s">
        <v>29</v>
      </c>
      <c r="B102" s="29">
        <v>23</v>
      </c>
      <c r="C102" s="30" t="s">
        <v>1618</v>
      </c>
      <c r="D102" s="29" t="s">
        <v>31</v>
      </c>
      <c r="E102" s="31" t="s">
        <v>1619</v>
      </c>
      <c r="F102" s="32" t="s">
        <v>110</v>
      </c>
      <c r="G102" s="33">
        <v>22.359999999999999</v>
      </c>
      <c r="H102" s="34">
        <v>0</v>
      </c>
      <c r="I102" s="34">
        <f>ROUND(G102*H102,P4)</f>
        <v>0</v>
      </c>
      <c r="J102" s="29"/>
      <c r="O102" s="35">
        <f>I102*0.21</f>
        <v>0</v>
      </c>
      <c r="P102">
        <v>3</v>
      </c>
    </row>
    <row r="103">
      <c r="A103" s="29" t="s">
        <v>34</v>
      </c>
      <c r="B103" s="36"/>
      <c r="C103" s="37"/>
      <c r="D103" s="37"/>
      <c r="E103" s="44" t="s">
        <v>31</v>
      </c>
      <c r="F103" s="37"/>
      <c r="G103" s="37"/>
      <c r="H103" s="37"/>
      <c r="I103" s="37"/>
      <c r="J103" s="38"/>
    </row>
    <row r="104" ht="135">
      <c r="A104" s="29" t="s">
        <v>36</v>
      </c>
      <c r="B104" s="36"/>
      <c r="C104" s="37"/>
      <c r="D104" s="37"/>
      <c r="E104" s="39" t="s">
        <v>1793</v>
      </c>
      <c r="F104" s="37"/>
      <c r="G104" s="37"/>
      <c r="H104" s="37"/>
      <c r="I104" s="37"/>
      <c r="J104" s="38"/>
    </row>
    <row r="105" ht="409.5">
      <c r="A105" s="29" t="s">
        <v>38</v>
      </c>
      <c r="B105" s="36"/>
      <c r="C105" s="37"/>
      <c r="D105" s="37"/>
      <c r="E105" s="31" t="s">
        <v>568</v>
      </c>
      <c r="F105" s="37"/>
      <c r="G105" s="37"/>
      <c r="H105" s="37"/>
      <c r="I105" s="37"/>
      <c r="J105" s="38"/>
    </row>
    <row r="106">
      <c r="A106" s="29" t="s">
        <v>29</v>
      </c>
      <c r="B106" s="29">
        <v>24</v>
      </c>
      <c r="C106" s="30" t="s">
        <v>1621</v>
      </c>
      <c r="D106" s="29" t="s">
        <v>31</v>
      </c>
      <c r="E106" s="31" t="s">
        <v>1622</v>
      </c>
      <c r="F106" s="32" t="s">
        <v>64</v>
      </c>
      <c r="G106" s="33">
        <v>3.8010000000000002</v>
      </c>
      <c r="H106" s="34">
        <v>0</v>
      </c>
      <c r="I106" s="34">
        <f>ROUND(G106*H106,P4)</f>
        <v>0</v>
      </c>
      <c r="J106" s="29"/>
      <c r="O106" s="35">
        <f>I106*0.21</f>
        <v>0</v>
      </c>
      <c r="P106">
        <v>3</v>
      </c>
    </row>
    <row r="107">
      <c r="A107" s="29" t="s">
        <v>34</v>
      </c>
      <c r="B107" s="36"/>
      <c r="C107" s="37"/>
      <c r="D107" s="37"/>
      <c r="E107" s="44" t="s">
        <v>31</v>
      </c>
      <c r="F107" s="37"/>
      <c r="G107" s="37"/>
      <c r="H107" s="37"/>
      <c r="I107" s="37"/>
      <c r="J107" s="38"/>
    </row>
    <row r="108" ht="75">
      <c r="A108" s="29" t="s">
        <v>36</v>
      </c>
      <c r="B108" s="36"/>
      <c r="C108" s="37"/>
      <c r="D108" s="37"/>
      <c r="E108" s="39" t="s">
        <v>1794</v>
      </c>
      <c r="F108" s="37"/>
      <c r="G108" s="37"/>
      <c r="H108" s="37"/>
      <c r="I108" s="37"/>
      <c r="J108" s="38"/>
    </row>
    <row r="109" ht="330">
      <c r="A109" s="29" t="s">
        <v>38</v>
      </c>
      <c r="B109" s="36"/>
      <c r="C109" s="37"/>
      <c r="D109" s="37"/>
      <c r="E109" s="31" t="s">
        <v>1278</v>
      </c>
      <c r="F109" s="37"/>
      <c r="G109" s="37"/>
      <c r="H109" s="37"/>
      <c r="I109" s="37"/>
      <c r="J109" s="38"/>
    </row>
    <row r="110">
      <c r="A110" s="29" t="s">
        <v>29</v>
      </c>
      <c r="B110" s="29">
        <v>25</v>
      </c>
      <c r="C110" s="30" t="s">
        <v>1795</v>
      </c>
      <c r="D110" s="29" t="s">
        <v>31</v>
      </c>
      <c r="E110" s="31" t="s">
        <v>1796</v>
      </c>
      <c r="F110" s="32" t="s">
        <v>110</v>
      </c>
      <c r="G110" s="33">
        <v>163.65799999999999</v>
      </c>
      <c r="H110" s="34">
        <v>0</v>
      </c>
      <c r="I110" s="34">
        <f>ROUND(G110*H110,P4)</f>
        <v>0</v>
      </c>
      <c r="J110" s="29"/>
      <c r="O110" s="35">
        <f>I110*0.21</f>
        <v>0</v>
      </c>
      <c r="P110">
        <v>3</v>
      </c>
    </row>
    <row r="111">
      <c r="A111" s="29" t="s">
        <v>34</v>
      </c>
      <c r="B111" s="36"/>
      <c r="C111" s="37"/>
      <c r="D111" s="37"/>
      <c r="E111" s="44" t="s">
        <v>31</v>
      </c>
      <c r="F111" s="37"/>
      <c r="G111" s="37"/>
      <c r="H111" s="37"/>
      <c r="I111" s="37"/>
      <c r="J111" s="38"/>
    </row>
    <row r="112" ht="135">
      <c r="A112" s="29" t="s">
        <v>36</v>
      </c>
      <c r="B112" s="36"/>
      <c r="C112" s="37"/>
      <c r="D112" s="37"/>
      <c r="E112" s="39" t="s">
        <v>1797</v>
      </c>
      <c r="F112" s="37"/>
      <c r="G112" s="37"/>
      <c r="H112" s="37"/>
      <c r="I112" s="37"/>
      <c r="J112" s="38"/>
    </row>
    <row r="113" ht="409.5">
      <c r="A113" s="29" t="s">
        <v>38</v>
      </c>
      <c r="B113" s="36"/>
      <c r="C113" s="37"/>
      <c r="D113" s="37"/>
      <c r="E113" s="31" t="s">
        <v>568</v>
      </c>
      <c r="F113" s="37"/>
      <c r="G113" s="37"/>
      <c r="H113" s="37"/>
      <c r="I113" s="37"/>
      <c r="J113" s="38"/>
    </row>
    <row r="114">
      <c r="A114" s="29" t="s">
        <v>29</v>
      </c>
      <c r="B114" s="29">
        <v>26</v>
      </c>
      <c r="C114" s="30" t="s">
        <v>1798</v>
      </c>
      <c r="D114" s="29" t="s">
        <v>31</v>
      </c>
      <c r="E114" s="31" t="s">
        <v>1799</v>
      </c>
      <c r="F114" s="32" t="s">
        <v>64</v>
      </c>
      <c r="G114" s="33">
        <v>30.277000000000001</v>
      </c>
      <c r="H114" s="34">
        <v>0</v>
      </c>
      <c r="I114" s="34">
        <f>ROUND(G114*H114,P4)</f>
        <v>0</v>
      </c>
      <c r="J114" s="29"/>
      <c r="O114" s="35">
        <f>I114*0.21</f>
        <v>0</v>
      </c>
      <c r="P114">
        <v>3</v>
      </c>
    </row>
    <row r="115">
      <c r="A115" s="29" t="s">
        <v>34</v>
      </c>
      <c r="B115" s="36"/>
      <c r="C115" s="37"/>
      <c r="D115" s="37"/>
      <c r="E115" s="44" t="s">
        <v>31</v>
      </c>
      <c r="F115" s="37"/>
      <c r="G115" s="37"/>
      <c r="H115" s="37"/>
      <c r="I115" s="37"/>
      <c r="J115" s="38"/>
    </row>
    <row r="116" ht="60">
      <c r="A116" s="29" t="s">
        <v>36</v>
      </c>
      <c r="B116" s="36"/>
      <c r="C116" s="37"/>
      <c r="D116" s="37"/>
      <c r="E116" s="39" t="s">
        <v>1800</v>
      </c>
      <c r="F116" s="37"/>
      <c r="G116" s="37"/>
      <c r="H116" s="37"/>
      <c r="I116" s="37"/>
      <c r="J116" s="38"/>
    </row>
    <row r="117" ht="330">
      <c r="A117" s="29" t="s">
        <v>38</v>
      </c>
      <c r="B117" s="36"/>
      <c r="C117" s="37"/>
      <c r="D117" s="37"/>
      <c r="E117" s="31" t="s">
        <v>1630</v>
      </c>
      <c r="F117" s="37"/>
      <c r="G117" s="37"/>
      <c r="H117" s="37"/>
      <c r="I117" s="37"/>
      <c r="J117" s="38"/>
    </row>
    <row r="118">
      <c r="A118" s="29" t="s">
        <v>29</v>
      </c>
      <c r="B118" s="29">
        <v>27</v>
      </c>
      <c r="C118" s="30" t="s">
        <v>1801</v>
      </c>
      <c r="D118" s="29" t="s">
        <v>31</v>
      </c>
      <c r="E118" s="31" t="s">
        <v>1802</v>
      </c>
      <c r="F118" s="32" t="s">
        <v>64</v>
      </c>
      <c r="G118" s="33">
        <v>3.4329999999999998</v>
      </c>
      <c r="H118" s="34">
        <v>0</v>
      </c>
      <c r="I118" s="34">
        <f>ROUND(G118*H118,P4)</f>
        <v>0</v>
      </c>
      <c r="J118" s="29"/>
      <c r="O118" s="35">
        <f>I118*0.21</f>
        <v>0</v>
      </c>
      <c r="P118">
        <v>3</v>
      </c>
    </row>
    <row r="119">
      <c r="A119" s="29" t="s">
        <v>34</v>
      </c>
      <c r="B119" s="36"/>
      <c r="C119" s="37"/>
      <c r="D119" s="37"/>
      <c r="E119" s="44" t="s">
        <v>31</v>
      </c>
      <c r="F119" s="37"/>
      <c r="G119" s="37"/>
      <c r="H119" s="37"/>
      <c r="I119" s="37"/>
      <c r="J119" s="38"/>
    </row>
    <row r="120" ht="90">
      <c r="A120" s="29" t="s">
        <v>36</v>
      </c>
      <c r="B120" s="36"/>
      <c r="C120" s="37"/>
      <c r="D120" s="37"/>
      <c r="E120" s="39" t="s">
        <v>1803</v>
      </c>
      <c r="F120" s="37"/>
      <c r="G120" s="37"/>
      <c r="H120" s="37"/>
      <c r="I120" s="37"/>
      <c r="J120" s="38"/>
    </row>
    <row r="121" ht="345">
      <c r="A121" s="29" t="s">
        <v>38</v>
      </c>
      <c r="B121" s="36"/>
      <c r="C121" s="37"/>
      <c r="D121" s="37"/>
      <c r="E121" s="31" t="s">
        <v>1634</v>
      </c>
      <c r="F121" s="37"/>
      <c r="G121" s="37"/>
      <c r="H121" s="37"/>
      <c r="I121" s="37"/>
      <c r="J121" s="38"/>
    </row>
    <row r="122">
      <c r="A122" s="29" t="s">
        <v>29</v>
      </c>
      <c r="B122" s="29">
        <v>28</v>
      </c>
      <c r="C122" s="30" t="s">
        <v>1804</v>
      </c>
      <c r="D122" s="29" t="s">
        <v>31</v>
      </c>
      <c r="E122" s="31" t="s">
        <v>1805</v>
      </c>
      <c r="F122" s="32" t="s">
        <v>215</v>
      </c>
      <c r="G122" s="33">
        <v>7.1379999999999999</v>
      </c>
      <c r="H122" s="34">
        <v>0</v>
      </c>
      <c r="I122" s="34">
        <f>ROUND(G122*H122,P4)</f>
        <v>0</v>
      </c>
      <c r="J122" s="29"/>
      <c r="O122" s="35">
        <f>I122*0.21</f>
        <v>0</v>
      </c>
      <c r="P122">
        <v>3</v>
      </c>
    </row>
    <row r="123">
      <c r="A123" s="29" t="s">
        <v>34</v>
      </c>
      <c r="B123" s="36"/>
      <c r="C123" s="37"/>
      <c r="D123" s="37"/>
      <c r="E123" s="44" t="s">
        <v>31</v>
      </c>
      <c r="F123" s="37"/>
      <c r="G123" s="37"/>
      <c r="H123" s="37"/>
      <c r="I123" s="37"/>
      <c r="J123" s="38"/>
    </row>
    <row r="124" ht="75">
      <c r="A124" s="29" t="s">
        <v>36</v>
      </c>
      <c r="B124" s="36"/>
      <c r="C124" s="37"/>
      <c r="D124" s="37"/>
      <c r="E124" s="39" t="s">
        <v>1806</v>
      </c>
      <c r="F124" s="37"/>
      <c r="G124" s="37"/>
      <c r="H124" s="37"/>
      <c r="I124" s="37"/>
      <c r="J124" s="38"/>
    </row>
    <row r="125" ht="285">
      <c r="A125" s="29" t="s">
        <v>38</v>
      </c>
      <c r="B125" s="36"/>
      <c r="C125" s="37"/>
      <c r="D125" s="37"/>
      <c r="E125" s="31" t="s">
        <v>1645</v>
      </c>
      <c r="F125" s="37"/>
      <c r="G125" s="37"/>
      <c r="H125" s="37"/>
      <c r="I125" s="37"/>
      <c r="J125" s="38"/>
    </row>
    <row r="126">
      <c r="A126" s="29" t="s">
        <v>29</v>
      </c>
      <c r="B126" s="29">
        <v>29</v>
      </c>
      <c r="C126" s="30" t="s">
        <v>1638</v>
      </c>
      <c r="D126" s="29" t="s">
        <v>31</v>
      </c>
      <c r="E126" s="31" t="s">
        <v>1639</v>
      </c>
      <c r="F126" s="32" t="s">
        <v>191</v>
      </c>
      <c r="G126" s="33">
        <v>16.600000000000001</v>
      </c>
      <c r="H126" s="34">
        <v>0</v>
      </c>
      <c r="I126" s="34">
        <f>ROUND(G126*H126,P4)</f>
        <v>0</v>
      </c>
      <c r="J126" s="29"/>
      <c r="O126" s="35">
        <f>I126*0.21</f>
        <v>0</v>
      </c>
      <c r="P126">
        <v>3</v>
      </c>
    </row>
    <row r="127">
      <c r="A127" s="29" t="s">
        <v>34</v>
      </c>
      <c r="B127" s="36"/>
      <c r="C127" s="37"/>
      <c r="D127" s="37"/>
      <c r="E127" s="44" t="s">
        <v>31</v>
      </c>
      <c r="F127" s="37"/>
      <c r="G127" s="37"/>
      <c r="H127" s="37"/>
      <c r="I127" s="37"/>
      <c r="J127" s="38"/>
    </row>
    <row r="128" ht="105">
      <c r="A128" s="29" t="s">
        <v>36</v>
      </c>
      <c r="B128" s="36"/>
      <c r="C128" s="37"/>
      <c r="D128" s="37"/>
      <c r="E128" s="39" t="s">
        <v>1807</v>
      </c>
      <c r="F128" s="37"/>
      <c r="G128" s="37"/>
      <c r="H128" s="37"/>
      <c r="I128" s="37"/>
      <c r="J128" s="38"/>
    </row>
    <row r="129" ht="75">
      <c r="A129" s="29" t="s">
        <v>38</v>
      </c>
      <c r="B129" s="36"/>
      <c r="C129" s="37"/>
      <c r="D129" s="37"/>
      <c r="E129" s="31" t="s">
        <v>1641</v>
      </c>
      <c r="F129" s="37"/>
      <c r="G129" s="37"/>
      <c r="H129" s="37"/>
      <c r="I129" s="37"/>
      <c r="J129" s="38"/>
    </row>
    <row r="130">
      <c r="A130" s="29" t="s">
        <v>29</v>
      </c>
      <c r="B130" s="29">
        <v>30</v>
      </c>
      <c r="C130" s="30" t="s">
        <v>733</v>
      </c>
      <c r="D130" s="29" t="s">
        <v>31</v>
      </c>
      <c r="E130" s="31" t="s">
        <v>734</v>
      </c>
      <c r="F130" s="32" t="s">
        <v>110</v>
      </c>
      <c r="G130" s="33">
        <v>2.1259999999999999</v>
      </c>
      <c r="H130" s="34">
        <v>0</v>
      </c>
      <c r="I130" s="34">
        <f>ROUND(G130*H130,P4)</f>
        <v>0</v>
      </c>
      <c r="J130" s="29"/>
      <c r="O130" s="35">
        <f>I130*0.21</f>
        <v>0</v>
      </c>
      <c r="P130">
        <v>3</v>
      </c>
    </row>
    <row r="131">
      <c r="A131" s="29" t="s">
        <v>34</v>
      </c>
      <c r="B131" s="36"/>
      <c r="C131" s="37"/>
      <c r="D131" s="37"/>
      <c r="E131" s="44" t="s">
        <v>31</v>
      </c>
      <c r="F131" s="37"/>
      <c r="G131" s="37"/>
      <c r="H131" s="37"/>
      <c r="I131" s="37"/>
      <c r="J131" s="38"/>
    </row>
    <row r="132" ht="75">
      <c r="A132" s="29" t="s">
        <v>36</v>
      </c>
      <c r="B132" s="36"/>
      <c r="C132" s="37"/>
      <c r="D132" s="37"/>
      <c r="E132" s="39" t="s">
        <v>1808</v>
      </c>
      <c r="F132" s="37"/>
      <c r="G132" s="37"/>
      <c r="H132" s="37"/>
      <c r="I132" s="37"/>
      <c r="J132" s="38"/>
    </row>
    <row r="133" ht="300">
      <c r="A133" s="29" t="s">
        <v>38</v>
      </c>
      <c r="B133" s="36"/>
      <c r="C133" s="37"/>
      <c r="D133" s="37"/>
      <c r="E133" s="31" t="s">
        <v>563</v>
      </c>
      <c r="F133" s="37"/>
      <c r="G133" s="37"/>
      <c r="H133" s="37"/>
      <c r="I133" s="37"/>
      <c r="J133" s="38"/>
    </row>
    <row r="134">
      <c r="A134" s="29" t="s">
        <v>29</v>
      </c>
      <c r="B134" s="29">
        <v>31</v>
      </c>
      <c r="C134" s="30" t="s">
        <v>564</v>
      </c>
      <c r="D134" s="29" t="s">
        <v>31</v>
      </c>
      <c r="E134" s="31" t="s">
        <v>565</v>
      </c>
      <c r="F134" s="32" t="s">
        <v>110</v>
      </c>
      <c r="G134" s="33">
        <v>19.021000000000001</v>
      </c>
      <c r="H134" s="34">
        <v>0</v>
      </c>
      <c r="I134" s="34">
        <f>ROUND(G134*H134,P4)</f>
        <v>0</v>
      </c>
      <c r="J134" s="29"/>
      <c r="O134" s="35">
        <f>I134*0.21</f>
        <v>0</v>
      </c>
      <c r="P134">
        <v>3</v>
      </c>
    </row>
    <row r="135">
      <c r="A135" s="29" t="s">
        <v>34</v>
      </c>
      <c r="B135" s="36"/>
      <c r="C135" s="37"/>
      <c r="D135" s="37"/>
      <c r="E135" s="44" t="s">
        <v>31</v>
      </c>
      <c r="F135" s="37"/>
      <c r="G135" s="37"/>
      <c r="H135" s="37"/>
      <c r="I135" s="37"/>
      <c r="J135" s="38"/>
    </row>
    <row r="136" ht="150">
      <c r="A136" s="29" t="s">
        <v>36</v>
      </c>
      <c r="B136" s="36"/>
      <c r="C136" s="37"/>
      <c r="D136" s="37"/>
      <c r="E136" s="39" t="s">
        <v>1809</v>
      </c>
      <c r="F136" s="37"/>
      <c r="G136" s="37"/>
      <c r="H136" s="37"/>
      <c r="I136" s="37"/>
      <c r="J136" s="38"/>
    </row>
    <row r="137" ht="409.5">
      <c r="A137" s="29" t="s">
        <v>38</v>
      </c>
      <c r="B137" s="36"/>
      <c r="C137" s="37"/>
      <c r="D137" s="37"/>
      <c r="E137" s="31" t="s">
        <v>568</v>
      </c>
      <c r="F137" s="37"/>
      <c r="G137" s="37"/>
      <c r="H137" s="37"/>
      <c r="I137" s="37"/>
      <c r="J137" s="38"/>
    </row>
    <row r="138">
      <c r="A138" s="29" t="s">
        <v>29</v>
      </c>
      <c r="B138" s="29">
        <v>32</v>
      </c>
      <c r="C138" s="30" t="s">
        <v>680</v>
      </c>
      <c r="D138" s="29" t="s">
        <v>31</v>
      </c>
      <c r="E138" s="31" t="s">
        <v>681</v>
      </c>
      <c r="F138" s="32" t="s">
        <v>110</v>
      </c>
      <c r="G138" s="33">
        <v>70.412999999999997</v>
      </c>
      <c r="H138" s="34">
        <v>0</v>
      </c>
      <c r="I138" s="34">
        <f>ROUND(G138*H138,P4)</f>
        <v>0</v>
      </c>
      <c r="J138" s="29"/>
      <c r="O138" s="35">
        <f>I138*0.21</f>
        <v>0</v>
      </c>
      <c r="P138">
        <v>3</v>
      </c>
    </row>
    <row r="139">
      <c r="A139" s="29" t="s">
        <v>34</v>
      </c>
      <c r="B139" s="36"/>
      <c r="C139" s="37"/>
      <c r="D139" s="37"/>
      <c r="E139" s="44" t="s">
        <v>31</v>
      </c>
      <c r="F139" s="37"/>
      <c r="G139" s="37"/>
      <c r="H139" s="37"/>
      <c r="I139" s="37"/>
      <c r="J139" s="38"/>
    </row>
    <row r="140" ht="180">
      <c r="A140" s="29" t="s">
        <v>36</v>
      </c>
      <c r="B140" s="36"/>
      <c r="C140" s="37"/>
      <c r="D140" s="37"/>
      <c r="E140" s="39" t="s">
        <v>1810</v>
      </c>
      <c r="F140" s="37"/>
      <c r="G140" s="37"/>
      <c r="H140" s="37"/>
      <c r="I140" s="37"/>
      <c r="J140" s="38"/>
    </row>
    <row r="141" ht="409.5">
      <c r="A141" s="29" t="s">
        <v>38</v>
      </c>
      <c r="B141" s="36"/>
      <c r="C141" s="37"/>
      <c r="D141" s="37"/>
      <c r="E141" s="31" t="s">
        <v>568</v>
      </c>
      <c r="F141" s="37"/>
      <c r="G141" s="37"/>
      <c r="H141" s="37"/>
      <c r="I141" s="37"/>
      <c r="J141" s="38"/>
    </row>
    <row r="142">
      <c r="A142" s="29" t="s">
        <v>29</v>
      </c>
      <c r="B142" s="29">
        <v>33</v>
      </c>
      <c r="C142" s="30" t="s">
        <v>683</v>
      </c>
      <c r="D142" s="29" t="s">
        <v>31</v>
      </c>
      <c r="E142" s="31" t="s">
        <v>684</v>
      </c>
      <c r="F142" s="32" t="s">
        <v>110</v>
      </c>
      <c r="G142" s="33">
        <v>443.25</v>
      </c>
      <c r="H142" s="34">
        <v>0</v>
      </c>
      <c r="I142" s="34">
        <f>ROUND(G142*H142,P4)</f>
        <v>0</v>
      </c>
      <c r="J142" s="29"/>
      <c r="O142" s="35">
        <f>I142*0.21</f>
        <v>0</v>
      </c>
      <c r="P142">
        <v>3</v>
      </c>
    </row>
    <row r="143">
      <c r="A143" s="29" t="s">
        <v>34</v>
      </c>
      <c r="B143" s="36"/>
      <c r="C143" s="37"/>
      <c r="D143" s="37"/>
      <c r="E143" s="44" t="s">
        <v>31</v>
      </c>
      <c r="F143" s="37"/>
      <c r="G143" s="37"/>
      <c r="H143" s="37"/>
      <c r="I143" s="37"/>
      <c r="J143" s="38"/>
    </row>
    <row r="144" ht="120">
      <c r="A144" s="29" t="s">
        <v>36</v>
      </c>
      <c r="B144" s="36"/>
      <c r="C144" s="37"/>
      <c r="D144" s="37"/>
      <c r="E144" s="39" t="s">
        <v>1811</v>
      </c>
      <c r="F144" s="37"/>
      <c r="G144" s="37"/>
      <c r="H144" s="37"/>
      <c r="I144" s="37"/>
      <c r="J144" s="38"/>
    </row>
    <row r="145" ht="60">
      <c r="A145" s="29" t="s">
        <v>38</v>
      </c>
      <c r="B145" s="36"/>
      <c r="C145" s="37"/>
      <c r="D145" s="37"/>
      <c r="E145" s="31" t="s">
        <v>223</v>
      </c>
      <c r="F145" s="37"/>
      <c r="G145" s="37"/>
      <c r="H145" s="37"/>
      <c r="I145" s="37"/>
      <c r="J145" s="38"/>
    </row>
    <row r="146">
      <c r="A146" s="29" t="s">
        <v>29</v>
      </c>
      <c r="B146" s="29">
        <v>34</v>
      </c>
      <c r="C146" s="30" t="s">
        <v>1656</v>
      </c>
      <c r="D146" s="29" t="s">
        <v>31</v>
      </c>
      <c r="E146" s="31" t="s">
        <v>1657</v>
      </c>
      <c r="F146" s="32" t="s">
        <v>110</v>
      </c>
      <c r="G146" s="33">
        <v>24.542999999999999</v>
      </c>
      <c r="H146" s="34">
        <v>0</v>
      </c>
      <c r="I146" s="34">
        <f>ROUND(G146*H146,P4)</f>
        <v>0</v>
      </c>
      <c r="J146" s="29"/>
      <c r="O146" s="35">
        <f>I146*0.21</f>
        <v>0</v>
      </c>
      <c r="P146">
        <v>3</v>
      </c>
    </row>
    <row r="147">
      <c r="A147" s="29" t="s">
        <v>34</v>
      </c>
      <c r="B147" s="36"/>
      <c r="C147" s="37"/>
      <c r="D147" s="37"/>
      <c r="E147" s="44" t="s">
        <v>31</v>
      </c>
      <c r="F147" s="37"/>
      <c r="G147" s="37"/>
      <c r="H147" s="37"/>
      <c r="I147" s="37"/>
      <c r="J147" s="38"/>
    </row>
    <row r="148" ht="90">
      <c r="A148" s="29" t="s">
        <v>36</v>
      </c>
      <c r="B148" s="36"/>
      <c r="C148" s="37"/>
      <c r="D148" s="37"/>
      <c r="E148" s="39" t="s">
        <v>1812</v>
      </c>
      <c r="F148" s="37"/>
      <c r="G148" s="37"/>
      <c r="H148" s="37"/>
      <c r="I148" s="37"/>
      <c r="J148" s="38"/>
    </row>
    <row r="149" ht="45">
      <c r="A149" s="29" t="s">
        <v>38</v>
      </c>
      <c r="B149" s="36"/>
      <c r="C149" s="37"/>
      <c r="D149" s="37"/>
      <c r="E149" s="31" t="s">
        <v>1659</v>
      </c>
      <c r="F149" s="37"/>
      <c r="G149" s="37"/>
      <c r="H149" s="37"/>
      <c r="I149" s="37"/>
      <c r="J149" s="38"/>
    </row>
    <row r="150">
      <c r="A150" s="29" t="s">
        <v>29</v>
      </c>
      <c r="B150" s="29">
        <v>35</v>
      </c>
      <c r="C150" s="30" t="s">
        <v>1660</v>
      </c>
      <c r="D150" s="29" t="s">
        <v>31</v>
      </c>
      <c r="E150" s="31" t="s">
        <v>1661</v>
      </c>
      <c r="F150" s="32" t="s">
        <v>110</v>
      </c>
      <c r="G150" s="33">
        <v>0.40300000000000002</v>
      </c>
      <c r="H150" s="34">
        <v>0</v>
      </c>
      <c r="I150" s="34">
        <f>ROUND(G150*H150,P4)</f>
        <v>0</v>
      </c>
      <c r="J150" s="29"/>
      <c r="O150" s="35">
        <f>I150*0.21</f>
        <v>0</v>
      </c>
      <c r="P150">
        <v>3</v>
      </c>
    </row>
    <row r="151">
      <c r="A151" s="29" t="s">
        <v>34</v>
      </c>
      <c r="B151" s="36"/>
      <c r="C151" s="37"/>
      <c r="D151" s="37"/>
      <c r="E151" s="44" t="s">
        <v>31</v>
      </c>
      <c r="F151" s="37"/>
      <c r="G151" s="37"/>
      <c r="H151" s="37"/>
      <c r="I151" s="37"/>
      <c r="J151" s="38"/>
    </row>
    <row r="152" ht="60">
      <c r="A152" s="29" t="s">
        <v>36</v>
      </c>
      <c r="B152" s="36"/>
      <c r="C152" s="37"/>
      <c r="D152" s="37"/>
      <c r="E152" s="39" t="s">
        <v>1813</v>
      </c>
      <c r="F152" s="37"/>
      <c r="G152" s="37"/>
      <c r="H152" s="37"/>
      <c r="I152" s="37"/>
      <c r="J152" s="38"/>
    </row>
    <row r="153" ht="45">
      <c r="A153" s="29" t="s">
        <v>38</v>
      </c>
      <c r="B153" s="36"/>
      <c r="C153" s="37"/>
      <c r="D153" s="37"/>
      <c r="E153" s="31" t="s">
        <v>1663</v>
      </c>
      <c r="F153" s="37"/>
      <c r="G153" s="37"/>
      <c r="H153" s="37"/>
      <c r="I153" s="37"/>
      <c r="J153" s="38"/>
    </row>
    <row r="154">
      <c r="A154" s="29" t="s">
        <v>29</v>
      </c>
      <c r="B154" s="29">
        <v>36</v>
      </c>
      <c r="C154" s="30" t="s">
        <v>1664</v>
      </c>
      <c r="D154" s="29" t="s">
        <v>31</v>
      </c>
      <c r="E154" s="31" t="s">
        <v>1665</v>
      </c>
      <c r="F154" s="32" t="s">
        <v>110</v>
      </c>
      <c r="G154" s="33">
        <v>163.41399999999999</v>
      </c>
      <c r="H154" s="34">
        <v>0</v>
      </c>
      <c r="I154" s="34">
        <f>ROUND(G154*H154,P4)</f>
        <v>0</v>
      </c>
      <c r="J154" s="29"/>
      <c r="O154" s="35">
        <f>I154*0.21</f>
        <v>0</v>
      </c>
      <c r="P154">
        <v>3</v>
      </c>
    </row>
    <row r="155">
      <c r="A155" s="29" t="s">
        <v>34</v>
      </c>
      <c r="B155" s="36"/>
      <c r="C155" s="37"/>
      <c r="D155" s="37"/>
      <c r="E155" s="44" t="s">
        <v>31</v>
      </c>
      <c r="F155" s="37"/>
      <c r="G155" s="37"/>
      <c r="H155" s="37"/>
      <c r="I155" s="37"/>
      <c r="J155" s="38"/>
    </row>
    <row r="156" ht="180">
      <c r="A156" s="29" t="s">
        <v>36</v>
      </c>
      <c r="B156" s="36"/>
      <c r="C156" s="37"/>
      <c r="D156" s="37"/>
      <c r="E156" s="39" t="s">
        <v>1814</v>
      </c>
      <c r="F156" s="37"/>
      <c r="G156" s="37"/>
      <c r="H156" s="37"/>
      <c r="I156" s="37"/>
      <c r="J156" s="38"/>
    </row>
    <row r="157" ht="60">
      <c r="A157" s="29" t="s">
        <v>38</v>
      </c>
      <c r="B157" s="36"/>
      <c r="C157" s="37"/>
      <c r="D157" s="37"/>
      <c r="E157" s="31" t="s">
        <v>223</v>
      </c>
      <c r="F157" s="37"/>
      <c r="G157" s="37"/>
      <c r="H157" s="37"/>
      <c r="I157" s="37"/>
      <c r="J157" s="38"/>
    </row>
    <row r="158">
      <c r="A158" s="29" t="s">
        <v>29</v>
      </c>
      <c r="B158" s="29">
        <v>37</v>
      </c>
      <c r="C158" s="30" t="s">
        <v>1667</v>
      </c>
      <c r="D158" s="29" t="s">
        <v>31</v>
      </c>
      <c r="E158" s="31" t="s">
        <v>1668</v>
      </c>
      <c r="F158" s="32" t="s">
        <v>110</v>
      </c>
      <c r="G158" s="33">
        <v>331.60000000000002</v>
      </c>
      <c r="H158" s="34">
        <v>0</v>
      </c>
      <c r="I158" s="34">
        <f>ROUND(G158*H158,P4)</f>
        <v>0</v>
      </c>
      <c r="J158" s="29"/>
      <c r="O158" s="35">
        <f>I158*0.21</f>
        <v>0</v>
      </c>
      <c r="P158">
        <v>3</v>
      </c>
    </row>
    <row r="159">
      <c r="A159" s="29" t="s">
        <v>34</v>
      </c>
      <c r="B159" s="36"/>
      <c r="C159" s="37"/>
      <c r="D159" s="37"/>
      <c r="E159" s="44" t="s">
        <v>31</v>
      </c>
      <c r="F159" s="37"/>
      <c r="G159" s="37"/>
      <c r="H159" s="37"/>
      <c r="I159" s="37"/>
      <c r="J159" s="38"/>
    </row>
    <row r="160" ht="180">
      <c r="A160" s="29" t="s">
        <v>36</v>
      </c>
      <c r="B160" s="36"/>
      <c r="C160" s="37"/>
      <c r="D160" s="37"/>
      <c r="E160" s="39" t="s">
        <v>1815</v>
      </c>
      <c r="F160" s="37"/>
      <c r="G160" s="37"/>
      <c r="H160" s="37"/>
      <c r="I160" s="37"/>
      <c r="J160" s="38"/>
    </row>
    <row r="161" ht="60">
      <c r="A161" s="29" t="s">
        <v>38</v>
      </c>
      <c r="B161" s="36"/>
      <c r="C161" s="37"/>
      <c r="D161" s="37"/>
      <c r="E161" s="31" t="s">
        <v>223</v>
      </c>
      <c r="F161" s="37"/>
      <c r="G161" s="37"/>
      <c r="H161" s="37"/>
      <c r="I161" s="37"/>
      <c r="J161" s="38"/>
    </row>
    <row r="162">
      <c r="A162" s="29" t="s">
        <v>29</v>
      </c>
      <c r="B162" s="29">
        <v>38</v>
      </c>
      <c r="C162" s="30" t="s">
        <v>572</v>
      </c>
      <c r="D162" s="29" t="s">
        <v>31</v>
      </c>
      <c r="E162" s="31" t="s">
        <v>573</v>
      </c>
      <c r="F162" s="32" t="s">
        <v>110</v>
      </c>
      <c r="G162" s="33">
        <v>24.091000000000001</v>
      </c>
      <c r="H162" s="34">
        <v>0</v>
      </c>
      <c r="I162" s="34">
        <f>ROUND(G162*H162,P4)</f>
        <v>0</v>
      </c>
      <c r="J162" s="29"/>
      <c r="O162" s="35">
        <f>I162*0.21</f>
        <v>0</v>
      </c>
      <c r="P162">
        <v>3</v>
      </c>
    </row>
    <row r="163">
      <c r="A163" s="29" t="s">
        <v>34</v>
      </c>
      <c r="B163" s="36"/>
      <c r="C163" s="37"/>
      <c r="D163" s="37"/>
      <c r="E163" s="44" t="s">
        <v>31</v>
      </c>
      <c r="F163" s="37"/>
      <c r="G163" s="37"/>
      <c r="H163" s="37"/>
      <c r="I163" s="37"/>
      <c r="J163" s="38"/>
    </row>
    <row r="164" ht="105">
      <c r="A164" s="29" t="s">
        <v>36</v>
      </c>
      <c r="B164" s="36"/>
      <c r="C164" s="37"/>
      <c r="D164" s="37"/>
      <c r="E164" s="39" t="s">
        <v>1816</v>
      </c>
      <c r="F164" s="37"/>
      <c r="G164" s="37"/>
      <c r="H164" s="37"/>
      <c r="I164" s="37"/>
      <c r="J164" s="38"/>
    </row>
    <row r="165" ht="360">
      <c r="A165" s="29" t="s">
        <v>38</v>
      </c>
      <c r="B165" s="36"/>
      <c r="C165" s="37"/>
      <c r="D165" s="37"/>
      <c r="E165" s="31" t="s">
        <v>576</v>
      </c>
      <c r="F165" s="37"/>
      <c r="G165" s="37"/>
      <c r="H165" s="37"/>
      <c r="I165" s="37"/>
      <c r="J165" s="38"/>
    </row>
    <row r="166">
      <c r="A166" s="29" t="s">
        <v>29</v>
      </c>
      <c r="B166" s="29">
        <v>39</v>
      </c>
      <c r="C166" s="30" t="s">
        <v>1418</v>
      </c>
      <c r="D166" s="29" t="s">
        <v>31</v>
      </c>
      <c r="E166" s="31" t="s">
        <v>1419</v>
      </c>
      <c r="F166" s="32" t="s">
        <v>110</v>
      </c>
      <c r="G166" s="33">
        <v>2.25</v>
      </c>
      <c r="H166" s="34">
        <v>0</v>
      </c>
      <c r="I166" s="34">
        <f>ROUND(G166*H166,P4)</f>
        <v>0</v>
      </c>
      <c r="J166" s="29"/>
      <c r="O166" s="35">
        <f>I166*0.21</f>
        <v>0</v>
      </c>
      <c r="P166">
        <v>3</v>
      </c>
    </row>
    <row r="167">
      <c r="A167" s="29" t="s">
        <v>34</v>
      </c>
      <c r="B167" s="36"/>
      <c r="C167" s="37"/>
      <c r="D167" s="37"/>
      <c r="E167" s="44" t="s">
        <v>31</v>
      </c>
      <c r="F167" s="37"/>
      <c r="G167" s="37"/>
      <c r="H167" s="37"/>
      <c r="I167" s="37"/>
      <c r="J167" s="38"/>
    </row>
    <row r="168" ht="60">
      <c r="A168" s="29" t="s">
        <v>36</v>
      </c>
      <c r="B168" s="36"/>
      <c r="C168" s="37"/>
      <c r="D168" s="37"/>
      <c r="E168" s="39" t="s">
        <v>1817</v>
      </c>
      <c r="F168" s="37"/>
      <c r="G168" s="37"/>
      <c r="H168" s="37"/>
      <c r="I168" s="37"/>
      <c r="J168" s="38"/>
    </row>
    <row r="169" ht="75">
      <c r="A169" s="29" t="s">
        <v>38</v>
      </c>
      <c r="B169" s="36"/>
      <c r="C169" s="37"/>
      <c r="D169" s="37"/>
      <c r="E169" s="31" t="s">
        <v>1421</v>
      </c>
      <c r="F169" s="37"/>
      <c r="G169" s="37"/>
      <c r="H169" s="37"/>
      <c r="I169" s="37"/>
      <c r="J169" s="38"/>
    </row>
    <row r="170">
      <c r="A170" s="29" t="s">
        <v>29</v>
      </c>
      <c r="B170" s="29">
        <v>40</v>
      </c>
      <c r="C170" s="30" t="s">
        <v>577</v>
      </c>
      <c r="D170" s="29" t="s">
        <v>31</v>
      </c>
      <c r="E170" s="31" t="s">
        <v>578</v>
      </c>
      <c r="F170" s="32" t="s">
        <v>110</v>
      </c>
      <c r="G170" s="33">
        <v>110.797</v>
      </c>
      <c r="H170" s="34">
        <v>0</v>
      </c>
      <c r="I170" s="34">
        <f>ROUND(G170*H170,P4)</f>
        <v>0</v>
      </c>
      <c r="J170" s="29"/>
      <c r="O170" s="35">
        <f>I170*0.21</f>
        <v>0</v>
      </c>
      <c r="P170">
        <v>3</v>
      </c>
    </row>
    <row r="171">
      <c r="A171" s="29" t="s">
        <v>34</v>
      </c>
      <c r="B171" s="36"/>
      <c r="C171" s="37"/>
      <c r="D171" s="37"/>
      <c r="E171" s="44" t="s">
        <v>31</v>
      </c>
      <c r="F171" s="37"/>
      <c r="G171" s="37"/>
      <c r="H171" s="37"/>
      <c r="I171" s="37"/>
      <c r="J171" s="38"/>
    </row>
    <row r="172" ht="165">
      <c r="A172" s="29" t="s">
        <v>36</v>
      </c>
      <c r="B172" s="36"/>
      <c r="C172" s="37"/>
      <c r="D172" s="37"/>
      <c r="E172" s="39" t="s">
        <v>1818</v>
      </c>
      <c r="F172" s="37"/>
      <c r="G172" s="37"/>
      <c r="H172" s="37"/>
      <c r="I172" s="37"/>
      <c r="J172" s="38"/>
    </row>
    <row r="173" ht="150">
      <c r="A173" s="29" t="s">
        <v>38</v>
      </c>
      <c r="B173" s="36"/>
      <c r="C173" s="37"/>
      <c r="D173" s="37"/>
      <c r="E173" s="31" t="s">
        <v>581</v>
      </c>
      <c r="F173" s="37"/>
      <c r="G173" s="37"/>
      <c r="H173" s="37"/>
      <c r="I173" s="37"/>
      <c r="J173" s="38"/>
    </row>
    <row r="174">
      <c r="A174" s="23" t="s">
        <v>26</v>
      </c>
      <c r="B174" s="24"/>
      <c r="C174" s="25" t="s">
        <v>224</v>
      </c>
      <c r="D174" s="26"/>
      <c r="E174" s="23" t="s">
        <v>225</v>
      </c>
      <c r="F174" s="26"/>
      <c r="G174" s="26"/>
      <c r="H174" s="26"/>
      <c r="I174" s="27">
        <f>SUMIFS(I175:I186,A175:A186,"P")</f>
        <v>0</v>
      </c>
      <c r="J174" s="28"/>
    </row>
    <row r="175">
      <c r="A175" s="29" t="s">
        <v>29</v>
      </c>
      <c r="B175" s="29">
        <v>41</v>
      </c>
      <c r="C175" s="30" t="s">
        <v>234</v>
      </c>
      <c r="D175" s="29" t="s">
        <v>31</v>
      </c>
      <c r="E175" s="31" t="s">
        <v>235</v>
      </c>
      <c r="F175" s="32" t="s">
        <v>215</v>
      </c>
      <c r="G175" s="33">
        <v>208</v>
      </c>
      <c r="H175" s="34">
        <v>0</v>
      </c>
      <c r="I175" s="34">
        <f>ROUND(G175*H175,P4)</f>
        <v>0</v>
      </c>
      <c r="J175" s="29"/>
      <c r="O175" s="35">
        <f>I175*0.21</f>
        <v>0</v>
      </c>
      <c r="P175">
        <v>3</v>
      </c>
    </row>
    <row r="176">
      <c r="A176" s="29" t="s">
        <v>34</v>
      </c>
      <c r="B176" s="36"/>
      <c r="C176" s="37"/>
      <c r="D176" s="37"/>
      <c r="E176" s="44" t="s">
        <v>31</v>
      </c>
      <c r="F176" s="37"/>
      <c r="G176" s="37"/>
      <c r="H176" s="37"/>
      <c r="I176" s="37"/>
      <c r="J176" s="38"/>
    </row>
    <row r="177" ht="105">
      <c r="A177" s="29" t="s">
        <v>36</v>
      </c>
      <c r="B177" s="36"/>
      <c r="C177" s="37"/>
      <c r="D177" s="37"/>
      <c r="E177" s="39" t="s">
        <v>1819</v>
      </c>
      <c r="F177" s="37"/>
      <c r="G177" s="37"/>
      <c r="H177" s="37"/>
      <c r="I177" s="37"/>
      <c r="J177" s="38"/>
    </row>
    <row r="178" ht="60">
      <c r="A178" s="29" t="s">
        <v>38</v>
      </c>
      <c r="B178" s="36"/>
      <c r="C178" s="37"/>
      <c r="D178" s="37"/>
      <c r="E178" s="31" t="s">
        <v>237</v>
      </c>
      <c r="F178" s="37"/>
      <c r="G178" s="37"/>
      <c r="H178" s="37"/>
      <c r="I178" s="37"/>
      <c r="J178" s="38"/>
    </row>
    <row r="179">
      <c r="A179" s="29" t="s">
        <v>29</v>
      </c>
      <c r="B179" s="29">
        <v>42</v>
      </c>
      <c r="C179" s="30" t="s">
        <v>1677</v>
      </c>
      <c r="D179" s="29" t="s">
        <v>31</v>
      </c>
      <c r="E179" s="31" t="s">
        <v>1678</v>
      </c>
      <c r="F179" s="32" t="s">
        <v>110</v>
      </c>
      <c r="G179" s="33">
        <v>7.4619999999999997</v>
      </c>
      <c r="H179" s="34">
        <v>0</v>
      </c>
      <c r="I179" s="34">
        <f>ROUND(G179*H179,P4)</f>
        <v>0</v>
      </c>
      <c r="J179" s="29"/>
      <c r="O179" s="35">
        <f>I179*0.21</f>
        <v>0</v>
      </c>
      <c r="P179">
        <v>3</v>
      </c>
    </row>
    <row r="180">
      <c r="A180" s="29" t="s">
        <v>34</v>
      </c>
      <c r="B180" s="36"/>
      <c r="C180" s="37"/>
      <c r="D180" s="37"/>
      <c r="E180" s="44" t="s">
        <v>31</v>
      </c>
      <c r="F180" s="37"/>
      <c r="G180" s="37"/>
      <c r="H180" s="37"/>
      <c r="I180" s="37"/>
      <c r="J180" s="38"/>
    </row>
    <row r="181" ht="75">
      <c r="A181" s="29" t="s">
        <v>36</v>
      </c>
      <c r="B181" s="36"/>
      <c r="C181" s="37"/>
      <c r="D181" s="37"/>
      <c r="E181" s="39" t="s">
        <v>1820</v>
      </c>
      <c r="F181" s="37"/>
      <c r="G181" s="37"/>
      <c r="H181" s="37"/>
      <c r="I181" s="37"/>
      <c r="J181" s="38"/>
    </row>
    <row r="182" ht="165">
      <c r="A182" s="29" t="s">
        <v>38</v>
      </c>
      <c r="B182" s="36"/>
      <c r="C182" s="37"/>
      <c r="D182" s="37"/>
      <c r="E182" s="31" t="s">
        <v>241</v>
      </c>
      <c r="F182" s="37"/>
      <c r="G182" s="37"/>
      <c r="H182" s="37"/>
      <c r="I182" s="37"/>
      <c r="J182" s="38"/>
    </row>
    <row r="183">
      <c r="A183" s="29" t="s">
        <v>29</v>
      </c>
      <c r="B183" s="29">
        <v>43</v>
      </c>
      <c r="C183" s="30" t="s">
        <v>751</v>
      </c>
      <c r="D183" s="29" t="s">
        <v>31</v>
      </c>
      <c r="E183" s="31" t="s">
        <v>752</v>
      </c>
      <c r="F183" s="32" t="s">
        <v>215</v>
      </c>
      <c r="G183" s="33">
        <v>0.76000000000000001</v>
      </c>
      <c r="H183" s="34">
        <v>0</v>
      </c>
      <c r="I183" s="34">
        <f>ROUND(G183*H183,P4)</f>
        <v>0</v>
      </c>
      <c r="J183" s="29"/>
      <c r="O183" s="35">
        <f>I183*0.21</f>
        <v>0</v>
      </c>
      <c r="P183">
        <v>3</v>
      </c>
    </row>
    <row r="184">
      <c r="A184" s="29" t="s">
        <v>34</v>
      </c>
      <c r="B184" s="36"/>
      <c r="C184" s="37"/>
      <c r="D184" s="37"/>
      <c r="E184" s="44" t="s">
        <v>31</v>
      </c>
      <c r="F184" s="37"/>
      <c r="G184" s="37"/>
      <c r="H184" s="37"/>
      <c r="I184" s="37"/>
      <c r="J184" s="38"/>
    </row>
    <row r="185" ht="75">
      <c r="A185" s="29" t="s">
        <v>36</v>
      </c>
      <c r="B185" s="36"/>
      <c r="C185" s="37"/>
      <c r="D185" s="37"/>
      <c r="E185" s="39" t="s">
        <v>1821</v>
      </c>
      <c r="F185" s="37"/>
      <c r="G185" s="37"/>
      <c r="H185" s="37"/>
      <c r="I185" s="37"/>
      <c r="J185" s="38"/>
    </row>
    <row r="186" ht="195">
      <c r="A186" s="29" t="s">
        <v>38</v>
      </c>
      <c r="B186" s="36"/>
      <c r="C186" s="37"/>
      <c r="D186" s="37"/>
      <c r="E186" s="31" t="s">
        <v>254</v>
      </c>
      <c r="F186" s="37"/>
      <c r="G186" s="37"/>
      <c r="H186" s="37"/>
      <c r="I186" s="37"/>
      <c r="J186" s="38"/>
    </row>
    <row r="187">
      <c r="A187" s="23" t="s">
        <v>26</v>
      </c>
      <c r="B187" s="24"/>
      <c r="C187" s="25" t="s">
        <v>605</v>
      </c>
      <c r="D187" s="26"/>
      <c r="E187" s="23" t="s">
        <v>606</v>
      </c>
      <c r="F187" s="26"/>
      <c r="G187" s="26"/>
      <c r="H187" s="26"/>
      <c r="I187" s="27">
        <f>SUMIFS(I188:I215,A188:A215,"P")</f>
        <v>0</v>
      </c>
      <c r="J187" s="28"/>
    </row>
    <row r="188" ht="30">
      <c r="A188" s="29" t="s">
        <v>29</v>
      </c>
      <c r="B188" s="29">
        <v>44</v>
      </c>
      <c r="C188" s="30" t="s">
        <v>1680</v>
      </c>
      <c r="D188" s="29" t="s">
        <v>31</v>
      </c>
      <c r="E188" s="31" t="s">
        <v>1681</v>
      </c>
      <c r="F188" s="32" t="s">
        <v>215</v>
      </c>
      <c r="G188" s="33">
        <v>158.785</v>
      </c>
      <c r="H188" s="34">
        <v>0</v>
      </c>
      <c r="I188" s="34">
        <f>ROUND(G188*H188,P4)</f>
        <v>0</v>
      </c>
      <c r="J188" s="29"/>
      <c r="O188" s="35">
        <f>I188*0.21</f>
        <v>0</v>
      </c>
      <c r="P188">
        <v>3</v>
      </c>
    </row>
    <row r="189">
      <c r="A189" s="29" t="s">
        <v>34</v>
      </c>
      <c r="B189" s="36"/>
      <c r="C189" s="37"/>
      <c r="D189" s="37"/>
      <c r="E189" s="44" t="s">
        <v>31</v>
      </c>
      <c r="F189" s="37"/>
      <c r="G189" s="37"/>
      <c r="H189" s="37"/>
      <c r="I189" s="37"/>
      <c r="J189" s="38"/>
    </row>
    <row r="190" ht="135">
      <c r="A190" s="29" t="s">
        <v>36</v>
      </c>
      <c r="B190" s="36"/>
      <c r="C190" s="37"/>
      <c r="D190" s="37"/>
      <c r="E190" s="39" t="s">
        <v>1822</v>
      </c>
      <c r="F190" s="37"/>
      <c r="G190" s="37"/>
      <c r="H190" s="37"/>
      <c r="I190" s="37"/>
      <c r="J190" s="38"/>
    </row>
    <row r="191" ht="270">
      <c r="A191" s="29" t="s">
        <v>38</v>
      </c>
      <c r="B191" s="36"/>
      <c r="C191" s="37"/>
      <c r="D191" s="37"/>
      <c r="E191" s="31" t="s">
        <v>1482</v>
      </c>
      <c r="F191" s="37"/>
      <c r="G191" s="37"/>
      <c r="H191" s="37"/>
      <c r="I191" s="37"/>
      <c r="J191" s="38"/>
    </row>
    <row r="192" ht="30">
      <c r="A192" s="29" t="s">
        <v>29</v>
      </c>
      <c r="B192" s="29">
        <v>45</v>
      </c>
      <c r="C192" s="30" t="s">
        <v>1683</v>
      </c>
      <c r="D192" s="29" t="s">
        <v>31</v>
      </c>
      <c r="E192" s="31" t="s">
        <v>1684</v>
      </c>
      <c r="F192" s="32" t="s">
        <v>215</v>
      </c>
      <c r="G192" s="33">
        <v>233.483</v>
      </c>
      <c r="H192" s="34">
        <v>0</v>
      </c>
      <c r="I192" s="34">
        <f>ROUND(G192*H192,P4)</f>
        <v>0</v>
      </c>
      <c r="J192" s="29"/>
      <c r="O192" s="35">
        <f>I192*0.21</f>
        <v>0</v>
      </c>
      <c r="P192">
        <v>3</v>
      </c>
    </row>
    <row r="193">
      <c r="A193" s="29" t="s">
        <v>34</v>
      </c>
      <c r="B193" s="36"/>
      <c r="C193" s="37"/>
      <c r="D193" s="37"/>
      <c r="E193" s="44" t="s">
        <v>31</v>
      </c>
      <c r="F193" s="37"/>
      <c r="G193" s="37"/>
      <c r="H193" s="37"/>
      <c r="I193" s="37"/>
      <c r="J193" s="38"/>
    </row>
    <row r="194" ht="75">
      <c r="A194" s="29" t="s">
        <v>36</v>
      </c>
      <c r="B194" s="36"/>
      <c r="C194" s="37"/>
      <c r="D194" s="37"/>
      <c r="E194" s="39" t="s">
        <v>1823</v>
      </c>
      <c r="F194" s="37"/>
      <c r="G194" s="37"/>
      <c r="H194" s="37"/>
      <c r="I194" s="37"/>
      <c r="J194" s="38"/>
    </row>
    <row r="195" ht="300">
      <c r="A195" s="29" t="s">
        <v>38</v>
      </c>
      <c r="B195" s="36"/>
      <c r="C195" s="37"/>
      <c r="D195" s="37"/>
      <c r="E195" s="31" t="s">
        <v>1686</v>
      </c>
      <c r="F195" s="37"/>
      <c r="G195" s="37"/>
      <c r="H195" s="37"/>
      <c r="I195" s="37"/>
      <c r="J195" s="38"/>
    </row>
    <row r="196">
      <c r="A196" s="29" t="s">
        <v>29</v>
      </c>
      <c r="B196" s="29">
        <v>46</v>
      </c>
      <c r="C196" s="30" t="s">
        <v>1687</v>
      </c>
      <c r="D196" s="29" t="s">
        <v>31</v>
      </c>
      <c r="E196" s="31" t="s">
        <v>1688</v>
      </c>
      <c r="F196" s="32" t="s">
        <v>215</v>
      </c>
      <c r="G196" s="33">
        <v>48.299999999999997</v>
      </c>
      <c r="H196" s="34">
        <v>0</v>
      </c>
      <c r="I196" s="34">
        <f>ROUND(G196*H196,P4)</f>
        <v>0</v>
      </c>
      <c r="J196" s="29"/>
      <c r="O196" s="35">
        <f>I196*0.21</f>
        <v>0</v>
      </c>
      <c r="P196">
        <v>3</v>
      </c>
    </row>
    <row r="197">
      <c r="A197" s="29" t="s">
        <v>34</v>
      </c>
      <c r="B197" s="36"/>
      <c r="C197" s="37"/>
      <c r="D197" s="37"/>
      <c r="E197" s="44" t="s">
        <v>31</v>
      </c>
      <c r="F197" s="37"/>
      <c r="G197" s="37"/>
      <c r="H197" s="37"/>
      <c r="I197" s="37"/>
      <c r="J197" s="38"/>
    </row>
    <row r="198" ht="75">
      <c r="A198" s="29" t="s">
        <v>36</v>
      </c>
      <c r="B198" s="36"/>
      <c r="C198" s="37"/>
      <c r="D198" s="37"/>
      <c r="E198" s="39" t="s">
        <v>1824</v>
      </c>
      <c r="F198" s="37"/>
      <c r="G198" s="37"/>
      <c r="H198" s="37"/>
      <c r="I198" s="37"/>
      <c r="J198" s="38"/>
    </row>
    <row r="199" ht="45">
      <c r="A199" s="29" t="s">
        <v>38</v>
      </c>
      <c r="B199" s="36"/>
      <c r="C199" s="37"/>
      <c r="D199" s="37"/>
      <c r="E199" s="31" t="s">
        <v>1690</v>
      </c>
      <c r="F199" s="37"/>
      <c r="G199" s="37"/>
      <c r="H199" s="37"/>
      <c r="I199" s="37"/>
      <c r="J199" s="38"/>
    </row>
    <row r="200">
      <c r="A200" s="29" t="s">
        <v>29</v>
      </c>
      <c r="B200" s="29">
        <v>47</v>
      </c>
      <c r="C200" s="30" t="s">
        <v>1691</v>
      </c>
      <c r="D200" s="29" t="s">
        <v>31</v>
      </c>
      <c r="E200" s="31" t="s">
        <v>1692</v>
      </c>
      <c r="F200" s="32" t="s">
        <v>215</v>
      </c>
      <c r="G200" s="33">
        <v>207.91</v>
      </c>
      <c r="H200" s="34">
        <v>0</v>
      </c>
      <c r="I200" s="34">
        <f>ROUND(G200*H200,P4)</f>
        <v>0</v>
      </c>
      <c r="J200" s="29"/>
      <c r="O200" s="35">
        <f>I200*0.21</f>
        <v>0</v>
      </c>
      <c r="P200">
        <v>3</v>
      </c>
    </row>
    <row r="201">
      <c r="A201" s="29" t="s">
        <v>34</v>
      </c>
      <c r="B201" s="36"/>
      <c r="C201" s="37"/>
      <c r="D201" s="37"/>
      <c r="E201" s="44" t="s">
        <v>31</v>
      </c>
      <c r="F201" s="37"/>
      <c r="G201" s="37"/>
      <c r="H201" s="37"/>
      <c r="I201" s="37"/>
      <c r="J201" s="38"/>
    </row>
    <row r="202" ht="165">
      <c r="A202" s="29" t="s">
        <v>36</v>
      </c>
      <c r="B202" s="36"/>
      <c r="C202" s="37"/>
      <c r="D202" s="37"/>
      <c r="E202" s="39" t="s">
        <v>1825</v>
      </c>
      <c r="F202" s="37"/>
      <c r="G202" s="37"/>
      <c r="H202" s="37"/>
      <c r="I202" s="37"/>
      <c r="J202" s="38"/>
    </row>
    <row r="203" ht="45">
      <c r="A203" s="29" t="s">
        <v>38</v>
      </c>
      <c r="B203" s="36"/>
      <c r="C203" s="37"/>
      <c r="D203" s="37"/>
      <c r="E203" s="31" t="s">
        <v>1690</v>
      </c>
      <c r="F203" s="37"/>
      <c r="G203" s="37"/>
      <c r="H203" s="37"/>
      <c r="I203" s="37"/>
      <c r="J203" s="38"/>
    </row>
    <row r="204">
      <c r="A204" s="29" t="s">
        <v>29</v>
      </c>
      <c r="B204" s="29">
        <v>48</v>
      </c>
      <c r="C204" s="30" t="s">
        <v>1826</v>
      </c>
      <c r="D204" s="29" t="s">
        <v>31</v>
      </c>
      <c r="E204" s="31" t="s">
        <v>1827</v>
      </c>
      <c r="F204" s="32" t="s">
        <v>215</v>
      </c>
      <c r="G204" s="33">
        <v>99.819999999999993</v>
      </c>
      <c r="H204" s="34">
        <v>0</v>
      </c>
      <c r="I204" s="34">
        <f>ROUND(G204*H204,P4)</f>
        <v>0</v>
      </c>
      <c r="J204" s="29"/>
      <c r="O204" s="35">
        <f>I204*0.21</f>
        <v>0</v>
      </c>
      <c r="P204">
        <v>3</v>
      </c>
    </row>
    <row r="205">
      <c r="A205" s="29" t="s">
        <v>34</v>
      </c>
      <c r="B205" s="36"/>
      <c r="C205" s="37"/>
      <c r="D205" s="37"/>
      <c r="E205" s="44" t="s">
        <v>31</v>
      </c>
      <c r="F205" s="37"/>
      <c r="G205" s="37"/>
      <c r="H205" s="37"/>
      <c r="I205" s="37"/>
      <c r="J205" s="38"/>
    </row>
    <row r="206" ht="75">
      <c r="A206" s="29" t="s">
        <v>36</v>
      </c>
      <c r="B206" s="36"/>
      <c r="C206" s="37"/>
      <c r="D206" s="37"/>
      <c r="E206" s="39" t="s">
        <v>1828</v>
      </c>
      <c r="F206" s="37"/>
      <c r="G206" s="37"/>
      <c r="H206" s="37"/>
      <c r="I206" s="37"/>
      <c r="J206" s="38"/>
    </row>
    <row r="207" ht="60">
      <c r="A207" s="29" t="s">
        <v>38</v>
      </c>
      <c r="B207" s="36"/>
      <c r="C207" s="37"/>
      <c r="D207" s="37"/>
      <c r="E207" s="31" t="s">
        <v>1697</v>
      </c>
      <c r="F207" s="37"/>
      <c r="G207" s="37"/>
      <c r="H207" s="37"/>
      <c r="I207" s="37"/>
      <c r="J207" s="38"/>
    </row>
    <row r="208">
      <c r="A208" s="29" t="s">
        <v>29</v>
      </c>
      <c r="B208" s="29">
        <v>49</v>
      </c>
      <c r="C208" s="30" t="s">
        <v>1694</v>
      </c>
      <c r="D208" s="29" t="s">
        <v>31</v>
      </c>
      <c r="E208" s="31" t="s">
        <v>1695</v>
      </c>
      <c r="F208" s="32" t="s">
        <v>215</v>
      </c>
      <c r="G208" s="33">
        <v>37.159999999999997</v>
      </c>
      <c r="H208" s="34">
        <v>0</v>
      </c>
      <c r="I208" s="34">
        <f>ROUND(G208*H208,P4)</f>
        <v>0</v>
      </c>
      <c r="J208" s="29"/>
      <c r="O208" s="35">
        <f>I208*0.21</f>
        <v>0</v>
      </c>
      <c r="P208">
        <v>3</v>
      </c>
    </row>
    <row r="209">
      <c r="A209" s="29" t="s">
        <v>34</v>
      </c>
      <c r="B209" s="36"/>
      <c r="C209" s="37"/>
      <c r="D209" s="37"/>
      <c r="E209" s="44" t="s">
        <v>31</v>
      </c>
      <c r="F209" s="37"/>
      <c r="G209" s="37"/>
      <c r="H209" s="37"/>
      <c r="I209" s="37"/>
      <c r="J209" s="38"/>
    </row>
    <row r="210" ht="75">
      <c r="A210" s="29" t="s">
        <v>36</v>
      </c>
      <c r="B210" s="36"/>
      <c r="C210" s="37"/>
      <c r="D210" s="37"/>
      <c r="E210" s="39" t="s">
        <v>1829</v>
      </c>
      <c r="F210" s="37"/>
      <c r="G210" s="37"/>
      <c r="H210" s="37"/>
      <c r="I210" s="37"/>
      <c r="J210" s="38"/>
    </row>
    <row r="211" ht="60">
      <c r="A211" s="29" t="s">
        <v>38</v>
      </c>
      <c r="B211" s="36"/>
      <c r="C211" s="37"/>
      <c r="D211" s="37"/>
      <c r="E211" s="31" t="s">
        <v>1697</v>
      </c>
      <c r="F211" s="37"/>
      <c r="G211" s="37"/>
      <c r="H211" s="37"/>
      <c r="I211" s="37"/>
      <c r="J211" s="38"/>
    </row>
    <row r="212">
      <c r="A212" s="29" t="s">
        <v>29</v>
      </c>
      <c r="B212" s="29">
        <v>50</v>
      </c>
      <c r="C212" s="30" t="s">
        <v>1701</v>
      </c>
      <c r="D212" s="29" t="s">
        <v>31</v>
      </c>
      <c r="E212" s="31" t="s">
        <v>1702</v>
      </c>
      <c r="F212" s="32" t="s">
        <v>215</v>
      </c>
      <c r="G212" s="33">
        <v>19.32</v>
      </c>
      <c r="H212" s="34">
        <v>0</v>
      </c>
      <c r="I212" s="34">
        <f>ROUND(G212*H212,P4)</f>
        <v>0</v>
      </c>
      <c r="J212" s="29"/>
      <c r="O212" s="35">
        <f>I212*0.21</f>
        <v>0</v>
      </c>
      <c r="P212">
        <v>3</v>
      </c>
    </row>
    <row r="213">
      <c r="A213" s="29" t="s">
        <v>34</v>
      </c>
      <c r="B213" s="36"/>
      <c r="C213" s="37"/>
      <c r="D213" s="37"/>
      <c r="E213" s="44" t="s">
        <v>31</v>
      </c>
      <c r="F213" s="37"/>
      <c r="G213" s="37"/>
      <c r="H213" s="37"/>
      <c r="I213" s="37"/>
      <c r="J213" s="38"/>
    </row>
    <row r="214" ht="60">
      <c r="A214" s="29" t="s">
        <v>36</v>
      </c>
      <c r="B214" s="36"/>
      <c r="C214" s="37"/>
      <c r="D214" s="37"/>
      <c r="E214" s="39" t="s">
        <v>1830</v>
      </c>
      <c r="F214" s="37"/>
      <c r="G214" s="37"/>
      <c r="H214" s="37"/>
      <c r="I214" s="37"/>
      <c r="J214" s="38"/>
    </row>
    <row r="215" ht="60">
      <c r="A215" s="29" t="s">
        <v>38</v>
      </c>
      <c r="B215" s="36"/>
      <c r="C215" s="37"/>
      <c r="D215" s="37"/>
      <c r="E215" s="31" t="s">
        <v>1697</v>
      </c>
      <c r="F215" s="37"/>
      <c r="G215" s="37"/>
      <c r="H215" s="37"/>
      <c r="I215" s="37"/>
      <c r="J215" s="38"/>
    </row>
    <row r="216">
      <c r="A216" s="23" t="s">
        <v>26</v>
      </c>
      <c r="B216" s="24"/>
      <c r="C216" s="25" t="s">
        <v>262</v>
      </c>
      <c r="D216" s="26"/>
      <c r="E216" s="23" t="s">
        <v>263</v>
      </c>
      <c r="F216" s="26"/>
      <c r="G216" s="26"/>
      <c r="H216" s="26"/>
      <c r="I216" s="27">
        <f>SUMIFS(I217:I224,A217:A224,"P")</f>
        <v>0</v>
      </c>
      <c r="J216" s="28"/>
    </row>
    <row r="217">
      <c r="A217" s="29" t="s">
        <v>29</v>
      </c>
      <c r="B217" s="29">
        <v>51</v>
      </c>
      <c r="C217" s="30" t="s">
        <v>1707</v>
      </c>
      <c r="D217" s="29" t="s">
        <v>31</v>
      </c>
      <c r="E217" s="31" t="s">
        <v>1708</v>
      </c>
      <c r="F217" s="32" t="s">
        <v>191</v>
      </c>
      <c r="G217" s="33">
        <v>76.5</v>
      </c>
      <c r="H217" s="34">
        <v>0</v>
      </c>
      <c r="I217" s="34">
        <f>ROUND(G217*H217,P4)</f>
        <v>0</v>
      </c>
      <c r="J217" s="29"/>
      <c r="O217" s="35">
        <f>I217*0.21</f>
        <v>0</v>
      </c>
      <c r="P217">
        <v>3</v>
      </c>
    </row>
    <row r="218">
      <c r="A218" s="29" t="s">
        <v>34</v>
      </c>
      <c r="B218" s="36"/>
      <c r="C218" s="37"/>
      <c r="D218" s="37"/>
      <c r="E218" s="44" t="s">
        <v>31</v>
      </c>
      <c r="F218" s="37"/>
      <c r="G218" s="37"/>
      <c r="H218" s="37"/>
      <c r="I218" s="37"/>
      <c r="J218" s="38"/>
    </row>
    <row r="219" ht="75">
      <c r="A219" s="29" t="s">
        <v>36</v>
      </c>
      <c r="B219" s="36"/>
      <c r="C219" s="37"/>
      <c r="D219" s="37"/>
      <c r="E219" s="39" t="s">
        <v>1831</v>
      </c>
      <c r="F219" s="37"/>
      <c r="G219" s="37"/>
      <c r="H219" s="37"/>
      <c r="I219" s="37"/>
      <c r="J219" s="38"/>
    </row>
    <row r="220" ht="300">
      <c r="A220" s="29" t="s">
        <v>38</v>
      </c>
      <c r="B220" s="36"/>
      <c r="C220" s="37"/>
      <c r="D220" s="37"/>
      <c r="E220" s="31" t="s">
        <v>1710</v>
      </c>
      <c r="F220" s="37"/>
      <c r="G220" s="37"/>
      <c r="H220" s="37"/>
      <c r="I220" s="37"/>
      <c r="J220" s="38"/>
    </row>
    <row r="221">
      <c r="A221" s="29" t="s">
        <v>29</v>
      </c>
      <c r="B221" s="29">
        <v>52</v>
      </c>
      <c r="C221" s="30" t="s">
        <v>698</v>
      </c>
      <c r="D221" s="29" t="s">
        <v>31</v>
      </c>
      <c r="E221" s="31" t="s">
        <v>699</v>
      </c>
      <c r="F221" s="32" t="s">
        <v>48</v>
      </c>
      <c r="G221" s="33">
        <v>4</v>
      </c>
      <c r="H221" s="34">
        <v>0</v>
      </c>
      <c r="I221" s="34">
        <f>ROUND(G221*H221,P4)</f>
        <v>0</v>
      </c>
      <c r="J221" s="29"/>
      <c r="O221" s="35">
        <f>I221*0.21</f>
        <v>0</v>
      </c>
      <c r="P221">
        <v>3</v>
      </c>
    </row>
    <row r="222">
      <c r="A222" s="29" t="s">
        <v>34</v>
      </c>
      <c r="B222" s="36"/>
      <c r="C222" s="37"/>
      <c r="D222" s="37"/>
      <c r="E222" s="44" t="s">
        <v>31</v>
      </c>
      <c r="F222" s="37"/>
      <c r="G222" s="37"/>
      <c r="H222" s="37"/>
      <c r="I222" s="37"/>
      <c r="J222" s="38"/>
    </row>
    <row r="223" ht="75">
      <c r="A223" s="29" t="s">
        <v>36</v>
      </c>
      <c r="B223" s="36"/>
      <c r="C223" s="37"/>
      <c r="D223" s="37"/>
      <c r="E223" s="39" t="s">
        <v>757</v>
      </c>
      <c r="F223" s="37"/>
      <c r="G223" s="37"/>
      <c r="H223" s="37"/>
      <c r="I223" s="37"/>
      <c r="J223" s="38"/>
    </row>
    <row r="224" ht="195">
      <c r="A224" s="29" t="s">
        <v>38</v>
      </c>
      <c r="B224" s="36"/>
      <c r="C224" s="37"/>
      <c r="D224" s="37"/>
      <c r="E224" s="31" t="s">
        <v>701</v>
      </c>
      <c r="F224" s="37"/>
      <c r="G224" s="37"/>
      <c r="H224" s="37"/>
      <c r="I224" s="37"/>
      <c r="J224" s="38"/>
    </row>
    <row r="225">
      <c r="A225" s="23" t="s">
        <v>26</v>
      </c>
      <c r="B225" s="24"/>
      <c r="C225" s="25" t="s">
        <v>283</v>
      </c>
      <c r="D225" s="26"/>
      <c r="E225" s="23" t="s">
        <v>284</v>
      </c>
      <c r="F225" s="26"/>
      <c r="G225" s="26"/>
      <c r="H225" s="26"/>
      <c r="I225" s="27">
        <f>SUMIFS(I226:I281,A226:A281,"P")</f>
        <v>0</v>
      </c>
      <c r="J225" s="28"/>
    </row>
    <row r="226">
      <c r="A226" s="29" t="s">
        <v>29</v>
      </c>
      <c r="B226" s="29">
        <v>53</v>
      </c>
      <c r="C226" s="30" t="s">
        <v>1717</v>
      </c>
      <c r="D226" s="29" t="s">
        <v>31</v>
      </c>
      <c r="E226" s="31" t="s">
        <v>1718</v>
      </c>
      <c r="F226" s="32" t="s">
        <v>191</v>
      </c>
      <c r="G226" s="33">
        <v>68</v>
      </c>
      <c r="H226" s="34">
        <v>0</v>
      </c>
      <c r="I226" s="34">
        <f>ROUND(G226*H226,P4)</f>
        <v>0</v>
      </c>
      <c r="J226" s="29"/>
      <c r="O226" s="35">
        <f>I226*0.21</f>
        <v>0</v>
      </c>
      <c r="P226">
        <v>3</v>
      </c>
    </row>
    <row r="227">
      <c r="A227" s="29" t="s">
        <v>34</v>
      </c>
      <c r="B227" s="36"/>
      <c r="C227" s="37"/>
      <c r="D227" s="37"/>
      <c r="E227" s="44" t="s">
        <v>31</v>
      </c>
      <c r="F227" s="37"/>
      <c r="G227" s="37"/>
      <c r="H227" s="37"/>
      <c r="I227" s="37"/>
      <c r="J227" s="38"/>
    </row>
    <row r="228" ht="90">
      <c r="A228" s="29" t="s">
        <v>36</v>
      </c>
      <c r="B228" s="36"/>
      <c r="C228" s="37"/>
      <c r="D228" s="37"/>
      <c r="E228" s="39" t="s">
        <v>1832</v>
      </c>
      <c r="F228" s="37"/>
      <c r="G228" s="37"/>
      <c r="H228" s="37"/>
      <c r="I228" s="37"/>
      <c r="J228" s="38"/>
    </row>
    <row r="229" ht="135">
      <c r="A229" s="29" t="s">
        <v>38</v>
      </c>
      <c r="B229" s="36"/>
      <c r="C229" s="37"/>
      <c r="D229" s="37"/>
      <c r="E229" s="31" t="s">
        <v>1720</v>
      </c>
      <c r="F229" s="37"/>
      <c r="G229" s="37"/>
      <c r="H229" s="37"/>
      <c r="I229" s="37"/>
      <c r="J229" s="38"/>
    </row>
    <row r="230">
      <c r="A230" s="29" t="s">
        <v>29</v>
      </c>
      <c r="B230" s="29">
        <v>54</v>
      </c>
      <c r="C230" s="30" t="s">
        <v>1488</v>
      </c>
      <c r="D230" s="29" t="s">
        <v>31</v>
      </c>
      <c r="E230" s="31" t="s">
        <v>1489</v>
      </c>
      <c r="F230" s="32" t="s">
        <v>48</v>
      </c>
      <c r="G230" s="33">
        <v>8</v>
      </c>
      <c r="H230" s="34">
        <v>0</v>
      </c>
      <c r="I230" s="34">
        <f>ROUND(G230*H230,P4)</f>
        <v>0</v>
      </c>
      <c r="J230" s="29"/>
      <c r="O230" s="35">
        <f>I230*0.21</f>
        <v>0</v>
      </c>
      <c r="P230">
        <v>3</v>
      </c>
    </row>
    <row r="231">
      <c r="A231" s="29" t="s">
        <v>34</v>
      </c>
      <c r="B231" s="36"/>
      <c r="C231" s="37"/>
      <c r="D231" s="37"/>
      <c r="E231" s="44" t="s">
        <v>31</v>
      </c>
      <c r="F231" s="37"/>
      <c r="G231" s="37"/>
      <c r="H231" s="37"/>
      <c r="I231" s="37"/>
      <c r="J231" s="38"/>
    </row>
    <row r="232" ht="75">
      <c r="A232" s="29" t="s">
        <v>36</v>
      </c>
      <c r="B232" s="36"/>
      <c r="C232" s="37"/>
      <c r="D232" s="37"/>
      <c r="E232" s="39" t="s">
        <v>1833</v>
      </c>
      <c r="F232" s="37"/>
      <c r="G232" s="37"/>
      <c r="H232" s="37"/>
      <c r="I232" s="37"/>
      <c r="J232" s="38"/>
    </row>
    <row r="233" ht="30">
      <c r="A233" s="29" t="s">
        <v>38</v>
      </c>
      <c r="B233" s="36"/>
      <c r="C233" s="37"/>
      <c r="D233" s="37"/>
      <c r="E233" s="31" t="s">
        <v>1491</v>
      </c>
      <c r="F233" s="37"/>
      <c r="G233" s="37"/>
      <c r="H233" s="37"/>
      <c r="I233" s="37"/>
      <c r="J233" s="38"/>
    </row>
    <row r="234">
      <c r="A234" s="29" t="s">
        <v>29</v>
      </c>
      <c r="B234" s="29">
        <v>55</v>
      </c>
      <c r="C234" s="30" t="s">
        <v>1834</v>
      </c>
      <c r="D234" s="29" t="s">
        <v>31</v>
      </c>
      <c r="E234" s="31" t="s">
        <v>1835</v>
      </c>
      <c r="F234" s="32" t="s">
        <v>48</v>
      </c>
      <c r="G234" s="33">
        <v>10</v>
      </c>
      <c r="H234" s="34">
        <v>0</v>
      </c>
      <c r="I234" s="34">
        <f>ROUND(G234*H234,P4)</f>
        <v>0</v>
      </c>
      <c r="J234" s="29"/>
      <c r="O234" s="35">
        <f>I234*0.21</f>
        <v>0</v>
      </c>
      <c r="P234">
        <v>3</v>
      </c>
    </row>
    <row r="235">
      <c r="A235" s="29" t="s">
        <v>34</v>
      </c>
      <c r="B235" s="36"/>
      <c r="C235" s="37"/>
      <c r="D235" s="37"/>
      <c r="E235" s="44" t="s">
        <v>31</v>
      </c>
      <c r="F235" s="37"/>
      <c r="G235" s="37"/>
      <c r="H235" s="37"/>
      <c r="I235" s="37"/>
      <c r="J235" s="38"/>
    </row>
    <row r="236" ht="75">
      <c r="A236" s="29" t="s">
        <v>36</v>
      </c>
      <c r="B236" s="36"/>
      <c r="C236" s="37"/>
      <c r="D236" s="37"/>
      <c r="E236" s="39" t="s">
        <v>1836</v>
      </c>
      <c r="F236" s="37"/>
      <c r="G236" s="37"/>
      <c r="H236" s="37"/>
      <c r="I236" s="37"/>
      <c r="J236" s="38"/>
    </row>
    <row r="237" ht="45">
      <c r="A237" s="29" t="s">
        <v>38</v>
      </c>
      <c r="B237" s="36"/>
      <c r="C237" s="37"/>
      <c r="D237" s="37"/>
      <c r="E237" s="31" t="s">
        <v>1837</v>
      </c>
      <c r="F237" s="37"/>
      <c r="G237" s="37"/>
      <c r="H237" s="37"/>
      <c r="I237" s="37"/>
      <c r="J237" s="38"/>
    </row>
    <row r="238">
      <c r="A238" s="29" t="s">
        <v>29</v>
      </c>
      <c r="B238" s="29">
        <v>56</v>
      </c>
      <c r="C238" s="30" t="s">
        <v>1722</v>
      </c>
      <c r="D238" s="29" t="s">
        <v>31</v>
      </c>
      <c r="E238" s="31" t="s">
        <v>1723</v>
      </c>
      <c r="F238" s="32" t="s">
        <v>48</v>
      </c>
      <c r="G238" s="33">
        <v>2</v>
      </c>
      <c r="H238" s="34">
        <v>0</v>
      </c>
      <c r="I238" s="34">
        <f>ROUND(G238*H238,P4)</f>
        <v>0</v>
      </c>
      <c r="J238" s="29"/>
      <c r="O238" s="35">
        <f>I238*0.21</f>
        <v>0</v>
      </c>
      <c r="P238">
        <v>3</v>
      </c>
    </row>
    <row r="239">
      <c r="A239" s="29" t="s">
        <v>34</v>
      </c>
      <c r="B239" s="36"/>
      <c r="C239" s="37"/>
      <c r="D239" s="37"/>
      <c r="E239" s="44" t="s">
        <v>31</v>
      </c>
      <c r="F239" s="37"/>
      <c r="G239" s="37"/>
      <c r="H239" s="37"/>
      <c r="I239" s="37"/>
      <c r="J239" s="38"/>
    </row>
    <row r="240" ht="75">
      <c r="A240" s="29" t="s">
        <v>36</v>
      </c>
      <c r="B240" s="36"/>
      <c r="C240" s="37"/>
      <c r="D240" s="37"/>
      <c r="E240" s="39" t="s">
        <v>1724</v>
      </c>
      <c r="F240" s="37"/>
      <c r="G240" s="37"/>
      <c r="H240" s="37"/>
      <c r="I240" s="37"/>
      <c r="J240" s="38"/>
    </row>
    <row r="241" ht="30">
      <c r="A241" s="29" t="s">
        <v>38</v>
      </c>
      <c r="B241" s="36"/>
      <c r="C241" s="37"/>
      <c r="D241" s="37"/>
      <c r="E241" s="31" t="s">
        <v>1725</v>
      </c>
      <c r="F241" s="37"/>
      <c r="G241" s="37"/>
      <c r="H241" s="37"/>
      <c r="I241" s="37"/>
      <c r="J241" s="38"/>
    </row>
    <row r="242" ht="30">
      <c r="A242" s="29" t="s">
        <v>29</v>
      </c>
      <c r="B242" s="29">
        <v>57</v>
      </c>
      <c r="C242" s="30" t="s">
        <v>1726</v>
      </c>
      <c r="D242" s="29" t="s">
        <v>31</v>
      </c>
      <c r="E242" s="31" t="s">
        <v>1727</v>
      </c>
      <c r="F242" s="32" t="s">
        <v>191</v>
      </c>
      <c r="G242" s="33">
        <v>47.240000000000002</v>
      </c>
      <c r="H242" s="34">
        <v>0</v>
      </c>
      <c r="I242" s="34">
        <f>ROUND(G242*H242,P4)</f>
        <v>0</v>
      </c>
      <c r="J242" s="29"/>
      <c r="O242" s="35">
        <f>I242*0.21</f>
        <v>0</v>
      </c>
      <c r="P242">
        <v>3</v>
      </c>
    </row>
    <row r="243">
      <c r="A243" s="29" t="s">
        <v>34</v>
      </c>
      <c r="B243" s="36"/>
      <c r="C243" s="37"/>
      <c r="D243" s="37"/>
      <c r="E243" s="44" t="s">
        <v>31</v>
      </c>
      <c r="F243" s="37"/>
      <c r="G243" s="37"/>
      <c r="H243" s="37"/>
      <c r="I243" s="37"/>
      <c r="J243" s="38"/>
    </row>
    <row r="244" ht="135">
      <c r="A244" s="29" t="s">
        <v>36</v>
      </c>
      <c r="B244" s="36"/>
      <c r="C244" s="37"/>
      <c r="D244" s="37"/>
      <c r="E244" s="39" t="s">
        <v>1838</v>
      </c>
      <c r="F244" s="37"/>
      <c r="G244" s="37"/>
      <c r="H244" s="37"/>
      <c r="I244" s="37"/>
      <c r="J244" s="38"/>
    </row>
    <row r="245" ht="60">
      <c r="A245" s="29" t="s">
        <v>38</v>
      </c>
      <c r="B245" s="36"/>
      <c r="C245" s="37"/>
      <c r="D245" s="37"/>
      <c r="E245" s="31" t="s">
        <v>292</v>
      </c>
      <c r="F245" s="37"/>
      <c r="G245" s="37"/>
      <c r="H245" s="37"/>
      <c r="I245" s="37"/>
      <c r="J245" s="38"/>
    </row>
    <row r="246" ht="30">
      <c r="A246" s="29" t="s">
        <v>29</v>
      </c>
      <c r="B246" s="29">
        <v>58</v>
      </c>
      <c r="C246" s="30" t="s">
        <v>289</v>
      </c>
      <c r="D246" s="29" t="s">
        <v>31</v>
      </c>
      <c r="E246" s="31" t="s">
        <v>290</v>
      </c>
      <c r="F246" s="32" t="s">
        <v>191</v>
      </c>
      <c r="G246" s="33">
        <v>8.6999999999999993</v>
      </c>
      <c r="H246" s="34">
        <v>0</v>
      </c>
      <c r="I246" s="34">
        <f>ROUND(G246*H246,P4)</f>
        <v>0</v>
      </c>
      <c r="J246" s="29"/>
      <c r="O246" s="35">
        <f>I246*0.21</f>
        <v>0</v>
      </c>
      <c r="P246">
        <v>3</v>
      </c>
    </row>
    <row r="247">
      <c r="A247" s="29" t="s">
        <v>34</v>
      </c>
      <c r="B247" s="36"/>
      <c r="C247" s="37"/>
      <c r="D247" s="37"/>
      <c r="E247" s="44" t="s">
        <v>31</v>
      </c>
      <c r="F247" s="37"/>
      <c r="G247" s="37"/>
      <c r="H247" s="37"/>
      <c r="I247" s="37"/>
      <c r="J247" s="38"/>
    </row>
    <row r="248" ht="90">
      <c r="A248" s="29" t="s">
        <v>36</v>
      </c>
      <c r="B248" s="36"/>
      <c r="C248" s="37"/>
      <c r="D248" s="37"/>
      <c r="E248" s="39" t="s">
        <v>1839</v>
      </c>
      <c r="F248" s="37"/>
      <c r="G248" s="37"/>
      <c r="H248" s="37"/>
      <c r="I248" s="37"/>
      <c r="J248" s="38"/>
    </row>
    <row r="249" ht="60">
      <c r="A249" s="29" t="s">
        <v>38</v>
      </c>
      <c r="B249" s="36"/>
      <c r="C249" s="37"/>
      <c r="D249" s="37"/>
      <c r="E249" s="31" t="s">
        <v>292</v>
      </c>
      <c r="F249" s="37"/>
      <c r="G249" s="37"/>
      <c r="H249" s="37"/>
      <c r="I249" s="37"/>
      <c r="J249" s="38"/>
    </row>
    <row r="250">
      <c r="A250" s="29" t="s">
        <v>29</v>
      </c>
      <c r="B250" s="29">
        <v>59</v>
      </c>
      <c r="C250" s="30" t="s">
        <v>1017</v>
      </c>
      <c r="D250" s="29" t="s">
        <v>31</v>
      </c>
      <c r="E250" s="31" t="s">
        <v>1018</v>
      </c>
      <c r="F250" s="32" t="s">
        <v>191</v>
      </c>
      <c r="G250" s="33">
        <v>147.59999999999999</v>
      </c>
      <c r="H250" s="34">
        <v>0</v>
      </c>
      <c r="I250" s="34">
        <f>ROUND(G250*H250,P4)</f>
        <v>0</v>
      </c>
      <c r="J250" s="29"/>
      <c r="O250" s="35">
        <f>I250*0.21</f>
        <v>0</v>
      </c>
      <c r="P250">
        <v>3</v>
      </c>
    </row>
    <row r="251">
      <c r="A251" s="29" t="s">
        <v>34</v>
      </c>
      <c r="B251" s="36"/>
      <c r="C251" s="37"/>
      <c r="D251" s="37"/>
      <c r="E251" s="44" t="s">
        <v>31</v>
      </c>
      <c r="F251" s="37"/>
      <c r="G251" s="37"/>
      <c r="H251" s="37"/>
      <c r="I251" s="37"/>
      <c r="J251" s="38"/>
    </row>
    <row r="252" ht="90">
      <c r="A252" s="29" t="s">
        <v>36</v>
      </c>
      <c r="B252" s="36"/>
      <c r="C252" s="37"/>
      <c r="D252" s="37"/>
      <c r="E252" s="39" t="s">
        <v>1840</v>
      </c>
      <c r="F252" s="37"/>
      <c r="G252" s="37"/>
      <c r="H252" s="37"/>
      <c r="I252" s="37"/>
      <c r="J252" s="38"/>
    </row>
    <row r="253" ht="30">
      <c r="A253" s="29" t="s">
        <v>38</v>
      </c>
      <c r="B253" s="36"/>
      <c r="C253" s="37"/>
      <c r="D253" s="37"/>
      <c r="E253" s="31" t="s">
        <v>295</v>
      </c>
      <c r="F253" s="37"/>
      <c r="G253" s="37"/>
      <c r="H253" s="37"/>
      <c r="I253" s="37"/>
      <c r="J253" s="38"/>
    </row>
    <row r="254">
      <c r="A254" s="29" t="s">
        <v>29</v>
      </c>
      <c r="B254" s="29">
        <v>60</v>
      </c>
      <c r="C254" s="30" t="s">
        <v>1731</v>
      </c>
      <c r="D254" s="29" t="s">
        <v>31</v>
      </c>
      <c r="E254" s="31" t="s">
        <v>1732</v>
      </c>
      <c r="F254" s="32" t="s">
        <v>191</v>
      </c>
      <c r="G254" s="33">
        <v>73.5</v>
      </c>
      <c r="H254" s="34">
        <v>0</v>
      </c>
      <c r="I254" s="34">
        <f>ROUND(G254*H254,P4)</f>
        <v>0</v>
      </c>
      <c r="J254" s="29"/>
      <c r="O254" s="35">
        <f>I254*0.21</f>
        <v>0</v>
      </c>
      <c r="P254">
        <v>3</v>
      </c>
    </row>
    <row r="255">
      <c r="A255" s="29" t="s">
        <v>34</v>
      </c>
      <c r="B255" s="36"/>
      <c r="C255" s="37"/>
      <c r="D255" s="37"/>
      <c r="E255" s="44" t="s">
        <v>31</v>
      </c>
      <c r="F255" s="37"/>
      <c r="G255" s="37"/>
      <c r="H255" s="37"/>
      <c r="I255" s="37"/>
      <c r="J255" s="38"/>
    </row>
    <row r="256" ht="90">
      <c r="A256" s="29" t="s">
        <v>36</v>
      </c>
      <c r="B256" s="36"/>
      <c r="C256" s="37"/>
      <c r="D256" s="37"/>
      <c r="E256" s="39" t="s">
        <v>1841</v>
      </c>
      <c r="F256" s="37"/>
      <c r="G256" s="37"/>
      <c r="H256" s="37"/>
      <c r="I256" s="37"/>
      <c r="J256" s="38"/>
    </row>
    <row r="257" ht="45">
      <c r="A257" s="29" t="s">
        <v>38</v>
      </c>
      <c r="B257" s="36"/>
      <c r="C257" s="37"/>
      <c r="D257" s="37"/>
      <c r="E257" s="31" t="s">
        <v>654</v>
      </c>
      <c r="F257" s="37"/>
      <c r="G257" s="37"/>
      <c r="H257" s="37"/>
      <c r="I257" s="37"/>
      <c r="J257" s="38"/>
    </row>
    <row r="258">
      <c r="A258" s="29" t="s">
        <v>29</v>
      </c>
      <c r="B258" s="29">
        <v>61</v>
      </c>
      <c r="C258" s="30" t="s">
        <v>1842</v>
      </c>
      <c r="D258" s="29" t="s">
        <v>31</v>
      </c>
      <c r="E258" s="31" t="s">
        <v>1843</v>
      </c>
      <c r="F258" s="32" t="s">
        <v>110</v>
      </c>
      <c r="G258" s="33">
        <v>0.44500000000000001</v>
      </c>
      <c r="H258" s="34">
        <v>0</v>
      </c>
      <c r="I258" s="34">
        <f>ROUND(G258*H258,P4)</f>
        <v>0</v>
      </c>
      <c r="J258" s="29"/>
      <c r="O258" s="35">
        <f>I258*0.21</f>
        <v>0</v>
      </c>
      <c r="P258">
        <v>3</v>
      </c>
    </row>
    <row r="259">
      <c r="A259" s="29" t="s">
        <v>34</v>
      </c>
      <c r="B259" s="36"/>
      <c r="C259" s="37"/>
      <c r="D259" s="37"/>
      <c r="E259" s="44" t="s">
        <v>31</v>
      </c>
      <c r="F259" s="37"/>
      <c r="G259" s="37"/>
      <c r="H259" s="37"/>
      <c r="I259" s="37"/>
      <c r="J259" s="38"/>
    </row>
    <row r="260" ht="75">
      <c r="A260" s="29" t="s">
        <v>36</v>
      </c>
      <c r="B260" s="36"/>
      <c r="C260" s="37"/>
      <c r="D260" s="37"/>
      <c r="E260" s="39" t="s">
        <v>1844</v>
      </c>
      <c r="F260" s="37"/>
      <c r="G260" s="37"/>
      <c r="H260" s="37"/>
      <c r="I260" s="37"/>
      <c r="J260" s="38"/>
    </row>
    <row r="261" ht="90">
      <c r="A261" s="29" t="s">
        <v>38</v>
      </c>
      <c r="B261" s="36"/>
      <c r="C261" s="37"/>
      <c r="D261" s="37"/>
      <c r="E261" s="31" t="s">
        <v>1845</v>
      </c>
      <c r="F261" s="37"/>
      <c r="G261" s="37"/>
      <c r="H261" s="37"/>
      <c r="I261" s="37"/>
      <c r="J261" s="38"/>
    </row>
    <row r="262">
      <c r="A262" s="29" t="s">
        <v>29</v>
      </c>
      <c r="B262" s="29">
        <v>62</v>
      </c>
      <c r="C262" s="30" t="s">
        <v>1359</v>
      </c>
      <c r="D262" s="29" t="s">
        <v>31</v>
      </c>
      <c r="E262" s="31" t="s">
        <v>1360</v>
      </c>
      <c r="F262" s="32" t="s">
        <v>48</v>
      </c>
      <c r="G262" s="33">
        <v>1</v>
      </c>
      <c r="H262" s="34">
        <v>0</v>
      </c>
      <c r="I262" s="34">
        <f>ROUND(G262*H262,P4)</f>
        <v>0</v>
      </c>
      <c r="J262" s="29"/>
      <c r="O262" s="35">
        <f>I262*0.21</f>
        <v>0</v>
      </c>
      <c r="P262">
        <v>3</v>
      </c>
    </row>
    <row r="263">
      <c r="A263" s="29" t="s">
        <v>34</v>
      </c>
      <c r="B263" s="36"/>
      <c r="C263" s="37"/>
      <c r="D263" s="37"/>
      <c r="E263" s="44" t="s">
        <v>31</v>
      </c>
      <c r="F263" s="37"/>
      <c r="G263" s="37"/>
      <c r="H263" s="37"/>
      <c r="I263" s="37"/>
      <c r="J263" s="38"/>
    </row>
    <row r="264" ht="90">
      <c r="A264" s="29" t="s">
        <v>36</v>
      </c>
      <c r="B264" s="36"/>
      <c r="C264" s="37"/>
      <c r="D264" s="37"/>
      <c r="E264" s="39" t="s">
        <v>1846</v>
      </c>
      <c r="F264" s="37"/>
      <c r="G264" s="37"/>
      <c r="H264" s="37"/>
      <c r="I264" s="37"/>
      <c r="J264" s="38"/>
    </row>
    <row r="265" ht="180">
      <c r="A265" s="29" t="s">
        <v>38</v>
      </c>
      <c r="B265" s="36"/>
      <c r="C265" s="37"/>
      <c r="D265" s="37"/>
      <c r="E265" s="31" t="s">
        <v>1362</v>
      </c>
      <c r="F265" s="37"/>
      <c r="G265" s="37"/>
      <c r="H265" s="37"/>
      <c r="I265" s="37"/>
      <c r="J265" s="38"/>
    </row>
    <row r="266">
      <c r="A266" s="29" t="s">
        <v>29</v>
      </c>
      <c r="B266" s="29">
        <v>63</v>
      </c>
      <c r="C266" s="30" t="s">
        <v>1451</v>
      </c>
      <c r="D266" s="29" t="s">
        <v>31</v>
      </c>
      <c r="E266" s="31" t="s">
        <v>1452</v>
      </c>
      <c r="F266" s="32" t="s">
        <v>48</v>
      </c>
      <c r="G266" s="33">
        <v>2</v>
      </c>
      <c r="H266" s="34">
        <v>0</v>
      </c>
      <c r="I266" s="34">
        <f>ROUND(G266*H266,P4)</f>
        <v>0</v>
      </c>
      <c r="J266" s="29"/>
      <c r="O266" s="35">
        <f>I266*0.21</f>
        <v>0</v>
      </c>
      <c r="P266">
        <v>3</v>
      </c>
    </row>
    <row r="267">
      <c r="A267" s="29" t="s">
        <v>34</v>
      </c>
      <c r="B267" s="36"/>
      <c r="C267" s="37"/>
      <c r="D267" s="37"/>
      <c r="E267" s="44" t="s">
        <v>31</v>
      </c>
      <c r="F267" s="37"/>
      <c r="G267" s="37"/>
      <c r="H267" s="37"/>
      <c r="I267" s="37"/>
      <c r="J267" s="38"/>
    </row>
    <row r="268" ht="75">
      <c r="A268" s="29" t="s">
        <v>36</v>
      </c>
      <c r="B268" s="36"/>
      <c r="C268" s="37"/>
      <c r="D268" s="37"/>
      <c r="E268" s="39" t="s">
        <v>1847</v>
      </c>
      <c r="F268" s="37"/>
      <c r="G268" s="37"/>
      <c r="H268" s="37"/>
      <c r="I268" s="37"/>
      <c r="J268" s="38"/>
    </row>
    <row r="269" ht="45">
      <c r="A269" s="29" t="s">
        <v>38</v>
      </c>
      <c r="B269" s="36"/>
      <c r="C269" s="37"/>
      <c r="D269" s="37"/>
      <c r="E269" s="31" t="s">
        <v>1023</v>
      </c>
      <c r="F269" s="37"/>
      <c r="G269" s="37"/>
      <c r="H269" s="37"/>
      <c r="I269" s="37"/>
      <c r="J269" s="38"/>
    </row>
    <row r="270">
      <c r="A270" s="29" t="s">
        <v>29</v>
      </c>
      <c r="B270" s="29">
        <v>64</v>
      </c>
      <c r="C270" s="30" t="s">
        <v>1746</v>
      </c>
      <c r="D270" s="29" t="s">
        <v>31</v>
      </c>
      <c r="E270" s="31" t="s">
        <v>1747</v>
      </c>
      <c r="F270" s="32" t="s">
        <v>1591</v>
      </c>
      <c r="G270" s="33">
        <v>37.884</v>
      </c>
      <c r="H270" s="34">
        <v>0</v>
      </c>
      <c r="I270" s="34">
        <f>ROUND(G270*H270,P4)</f>
        <v>0</v>
      </c>
      <c r="J270" s="29"/>
      <c r="O270" s="35">
        <f>I270*0.21</f>
        <v>0</v>
      </c>
      <c r="P270">
        <v>3</v>
      </c>
    </row>
    <row r="271">
      <c r="A271" s="29" t="s">
        <v>34</v>
      </c>
      <c r="B271" s="36"/>
      <c r="C271" s="37"/>
      <c r="D271" s="37"/>
      <c r="E271" s="44" t="s">
        <v>31</v>
      </c>
      <c r="F271" s="37"/>
      <c r="G271" s="37"/>
      <c r="H271" s="37"/>
      <c r="I271" s="37"/>
      <c r="J271" s="38"/>
    </row>
    <row r="272" ht="75">
      <c r="A272" s="29" t="s">
        <v>36</v>
      </c>
      <c r="B272" s="36"/>
      <c r="C272" s="37"/>
      <c r="D272" s="37"/>
      <c r="E272" s="39" t="s">
        <v>1848</v>
      </c>
      <c r="F272" s="37"/>
      <c r="G272" s="37"/>
      <c r="H272" s="37"/>
      <c r="I272" s="37"/>
      <c r="J272" s="38"/>
    </row>
    <row r="273" ht="409.5">
      <c r="A273" s="29" t="s">
        <v>38</v>
      </c>
      <c r="B273" s="36"/>
      <c r="C273" s="37"/>
      <c r="D273" s="37"/>
      <c r="E273" s="31" t="s">
        <v>1749</v>
      </c>
      <c r="F273" s="37"/>
      <c r="G273" s="37"/>
      <c r="H273" s="37"/>
      <c r="I273" s="37"/>
      <c r="J273" s="38"/>
    </row>
    <row r="274">
      <c r="A274" s="29" t="s">
        <v>29</v>
      </c>
      <c r="B274" s="29">
        <v>65</v>
      </c>
      <c r="C274" s="30" t="s">
        <v>1754</v>
      </c>
      <c r="D274" s="29" t="s">
        <v>31</v>
      </c>
      <c r="E274" s="31" t="s">
        <v>1755</v>
      </c>
      <c r="F274" s="32" t="s">
        <v>48</v>
      </c>
      <c r="G274" s="33">
        <v>2</v>
      </c>
      <c r="H274" s="34">
        <v>0</v>
      </c>
      <c r="I274" s="34">
        <f>ROUND(G274*H274,P4)</f>
        <v>0</v>
      </c>
      <c r="J274" s="29"/>
      <c r="O274" s="35">
        <f>I274*0.21</f>
        <v>0</v>
      </c>
      <c r="P274">
        <v>3</v>
      </c>
    </row>
    <row r="275">
      <c r="A275" s="29" t="s">
        <v>34</v>
      </c>
      <c r="B275" s="36"/>
      <c r="C275" s="37"/>
      <c r="D275" s="37"/>
      <c r="E275" s="44" t="s">
        <v>31</v>
      </c>
      <c r="F275" s="37"/>
      <c r="G275" s="37"/>
      <c r="H275" s="37"/>
      <c r="I275" s="37"/>
      <c r="J275" s="38"/>
    </row>
    <row r="276" ht="75">
      <c r="A276" s="29" t="s">
        <v>36</v>
      </c>
      <c r="B276" s="36"/>
      <c r="C276" s="37"/>
      <c r="D276" s="37"/>
      <c r="E276" s="39" t="s">
        <v>1849</v>
      </c>
      <c r="F276" s="37"/>
      <c r="G276" s="37"/>
      <c r="H276" s="37"/>
      <c r="I276" s="37"/>
      <c r="J276" s="38"/>
    </row>
    <row r="277" ht="345">
      <c r="A277" s="29" t="s">
        <v>38</v>
      </c>
      <c r="B277" s="36"/>
      <c r="C277" s="37"/>
      <c r="D277" s="37"/>
      <c r="E277" s="31" t="s">
        <v>1757</v>
      </c>
      <c r="F277" s="37"/>
      <c r="G277" s="37"/>
      <c r="H277" s="37"/>
      <c r="I277" s="37"/>
      <c r="J277" s="38"/>
    </row>
    <row r="278">
      <c r="A278" s="29" t="s">
        <v>29</v>
      </c>
      <c r="B278" s="29">
        <v>66</v>
      </c>
      <c r="C278" s="30" t="s">
        <v>1758</v>
      </c>
      <c r="D278" s="29" t="s">
        <v>31</v>
      </c>
      <c r="E278" s="31" t="s">
        <v>1759</v>
      </c>
      <c r="F278" s="32" t="s">
        <v>48</v>
      </c>
      <c r="G278" s="33">
        <v>7</v>
      </c>
      <c r="H278" s="34">
        <v>0</v>
      </c>
      <c r="I278" s="34">
        <f>ROUND(G278*H278,P4)</f>
        <v>0</v>
      </c>
      <c r="J278" s="29"/>
      <c r="O278" s="35">
        <f>I278*0.21</f>
        <v>0</v>
      </c>
      <c r="P278">
        <v>3</v>
      </c>
    </row>
    <row r="279">
      <c r="A279" s="29" t="s">
        <v>34</v>
      </c>
      <c r="B279" s="36"/>
      <c r="C279" s="37"/>
      <c r="D279" s="37"/>
      <c r="E279" s="44" t="s">
        <v>31</v>
      </c>
      <c r="F279" s="37"/>
      <c r="G279" s="37"/>
      <c r="H279" s="37"/>
      <c r="I279" s="37"/>
      <c r="J279" s="38"/>
    </row>
    <row r="280" ht="75">
      <c r="A280" s="29" t="s">
        <v>36</v>
      </c>
      <c r="B280" s="36"/>
      <c r="C280" s="37"/>
      <c r="D280" s="37"/>
      <c r="E280" s="39" t="s">
        <v>1850</v>
      </c>
      <c r="F280" s="37"/>
      <c r="G280" s="37"/>
      <c r="H280" s="37"/>
      <c r="I280" s="37"/>
      <c r="J280" s="38"/>
    </row>
    <row r="281" ht="345">
      <c r="A281" s="29" t="s">
        <v>38</v>
      </c>
      <c r="B281" s="40"/>
      <c r="C281" s="41"/>
      <c r="D281" s="41"/>
      <c r="E281" s="31" t="s">
        <v>1761</v>
      </c>
      <c r="F281" s="41"/>
      <c r="G281" s="41"/>
      <c r="H281" s="41"/>
      <c r="I281" s="41"/>
      <c r="J281" s="43"/>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48.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352</v>
      </c>
      <c r="I3" s="16">
        <f>SUMIFS(I10:I285,A10:A285,"SD")</f>
        <v>0</v>
      </c>
      <c r="J3" s="9"/>
      <c r="O3">
        <v>0</v>
      </c>
      <c r="P3">
        <v>2</v>
      </c>
    </row>
    <row r="4">
      <c r="A4" s="10" t="s">
        <v>8</v>
      </c>
      <c r="B4" s="11" t="s">
        <v>9</v>
      </c>
      <c r="C4" s="12" t="s">
        <v>473</v>
      </c>
      <c r="D4" s="13"/>
      <c r="E4" s="14" t="s">
        <v>474</v>
      </c>
      <c r="F4" s="7"/>
      <c r="G4" s="7"/>
      <c r="H4" s="7"/>
      <c r="I4" s="7"/>
      <c r="J4" s="9"/>
      <c r="O4">
        <v>0.14999999999999999</v>
      </c>
      <c r="P4">
        <v>2</v>
      </c>
    </row>
    <row r="5">
      <c r="A5" s="10" t="s">
        <v>12</v>
      </c>
      <c r="B5" s="11" t="s">
        <v>9</v>
      </c>
      <c r="C5" s="12" t="s">
        <v>1291</v>
      </c>
      <c r="D5" s="13"/>
      <c r="E5" s="14" t="s">
        <v>1292</v>
      </c>
      <c r="F5" s="7"/>
      <c r="G5" s="7"/>
      <c r="H5" s="7"/>
      <c r="I5" s="7"/>
      <c r="J5" s="9"/>
      <c r="O5">
        <v>0.20999999999999999</v>
      </c>
    </row>
    <row r="6">
      <c r="A6" s="10" t="s">
        <v>477</v>
      </c>
      <c r="B6" s="11" t="s">
        <v>13</v>
      </c>
      <c r="C6" s="12" t="s">
        <v>352</v>
      </c>
      <c r="D6" s="13"/>
      <c r="E6" s="14" t="s">
        <v>353</v>
      </c>
      <c r="F6" s="7"/>
      <c r="G6" s="7"/>
      <c r="H6" s="7"/>
      <c r="I6" s="7"/>
      <c r="J6" s="9"/>
    </row>
    <row r="7">
      <c r="A7" s="17" t="s">
        <v>15</v>
      </c>
      <c r="B7" s="18" t="s">
        <v>16</v>
      </c>
      <c r="C7" s="19" t="s">
        <v>17</v>
      </c>
      <c r="D7" s="19" t="s">
        <v>18</v>
      </c>
      <c r="E7" s="19" t="s">
        <v>19</v>
      </c>
      <c r="F7" s="19" t="s">
        <v>20</v>
      </c>
      <c r="G7" s="19" t="s">
        <v>21</v>
      </c>
      <c r="H7" s="19" t="s">
        <v>22</v>
      </c>
      <c r="I7" s="19"/>
      <c r="J7" s="20" t="s">
        <v>23</v>
      </c>
    </row>
    <row r="8">
      <c r="A8" s="17"/>
      <c r="B8" s="18"/>
      <c r="C8" s="19"/>
      <c r="D8" s="19"/>
      <c r="E8" s="19"/>
      <c r="F8" s="19"/>
      <c r="G8" s="19"/>
      <c r="H8" s="19" t="s">
        <v>24</v>
      </c>
      <c r="I8" s="19" t="s">
        <v>25</v>
      </c>
      <c r="J8" s="20"/>
    </row>
    <row r="9">
      <c r="A9" s="21">
        <v>0</v>
      </c>
      <c r="B9" s="18">
        <v>1</v>
      </c>
      <c r="C9" s="22">
        <v>2</v>
      </c>
      <c r="D9" s="19">
        <v>3</v>
      </c>
      <c r="E9" s="22">
        <v>4</v>
      </c>
      <c r="F9" s="19">
        <v>5</v>
      </c>
      <c r="G9" s="19">
        <v>6</v>
      </c>
      <c r="H9" s="19">
        <v>7</v>
      </c>
      <c r="I9" s="22">
        <v>8</v>
      </c>
      <c r="J9" s="20">
        <v>9</v>
      </c>
    </row>
    <row r="10">
      <c r="A10" s="23" t="s">
        <v>26</v>
      </c>
      <c r="B10" s="24"/>
      <c r="C10" s="25" t="s">
        <v>187</v>
      </c>
      <c r="D10" s="26"/>
      <c r="E10" s="23" t="s">
        <v>188</v>
      </c>
      <c r="F10" s="26"/>
      <c r="G10" s="26"/>
      <c r="H10" s="26"/>
      <c r="I10" s="27">
        <f>SUMIFS(I11:I54,A11:A54,"P")</f>
        <v>0</v>
      </c>
      <c r="J10" s="28"/>
    </row>
    <row r="11">
      <c r="A11" s="29" t="s">
        <v>29</v>
      </c>
      <c r="B11" s="29">
        <v>1</v>
      </c>
      <c r="C11" s="30" t="s">
        <v>509</v>
      </c>
      <c r="D11" s="29" t="s">
        <v>31</v>
      </c>
      <c r="E11" s="31" t="s">
        <v>510</v>
      </c>
      <c r="F11" s="32" t="s">
        <v>110</v>
      </c>
      <c r="G11" s="33">
        <v>736.00800000000004</v>
      </c>
      <c r="H11" s="34">
        <v>0</v>
      </c>
      <c r="I11" s="34">
        <f>ROUND(G11*H11,P4)</f>
        <v>0</v>
      </c>
      <c r="J11" s="29"/>
      <c r="O11" s="35">
        <f>I11*0.21</f>
        <v>0</v>
      </c>
      <c r="P11">
        <v>3</v>
      </c>
    </row>
    <row r="12">
      <c r="A12" s="29" t="s">
        <v>34</v>
      </c>
      <c r="B12" s="36"/>
      <c r="C12" s="37"/>
      <c r="D12" s="37"/>
      <c r="E12" s="44" t="s">
        <v>31</v>
      </c>
      <c r="F12" s="37"/>
      <c r="G12" s="37"/>
      <c r="H12" s="37"/>
      <c r="I12" s="37"/>
      <c r="J12" s="38"/>
    </row>
    <row r="13" ht="105">
      <c r="A13" s="29" t="s">
        <v>36</v>
      </c>
      <c r="B13" s="36"/>
      <c r="C13" s="37"/>
      <c r="D13" s="37"/>
      <c r="E13" s="39" t="s">
        <v>1851</v>
      </c>
      <c r="F13" s="37"/>
      <c r="G13" s="37"/>
      <c r="H13" s="37"/>
      <c r="I13" s="37"/>
      <c r="J13" s="38"/>
    </row>
    <row r="14" ht="390">
      <c r="A14" s="29" t="s">
        <v>38</v>
      </c>
      <c r="B14" s="36"/>
      <c r="C14" s="37"/>
      <c r="D14" s="37"/>
      <c r="E14" s="31" t="s">
        <v>512</v>
      </c>
      <c r="F14" s="37"/>
      <c r="G14" s="37"/>
      <c r="H14" s="37"/>
      <c r="I14" s="37"/>
      <c r="J14" s="38"/>
    </row>
    <row r="15">
      <c r="A15" s="29" t="s">
        <v>29</v>
      </c>
      <c r="B15" s="29">
        <v>2</v>
      </c>
      <c r="C15" s="30" t="s">
        <v>522</v>
      </c>
      <c r="D15" s="29" t="s">
        <v>31</v>
      </c>
      <c r="E15" s="31" t="s">
        <v>523</v>
      </c>
      <c r="F15" s="32" t="s">
        <v>110</v>
      </c>
      <c r="G15" s="33">
        <v>506.16399999999999</v>
      </c>
      <c r="H15" s="34">
        <v>0</v>
      </c>
      <c r="I15" s="34">
        <f>ROUND(G15*H15,P4)</f>
        <v>0</v>
      </c>
      <c r="J15" s="29"/>
      <c r="O15" s="35">
        <f>I15*0.21</f>
        <v>0</v>
      </c>
      <c r="P15">
        <v>3</v>
      </c>
    </row>
    <row r="16">
      <c r="A16" s="29" t="s">
        <v>34</v>
      </c>
      <c r="B16" s="36"/>
      <c r="C16" s="37"/>
      <c r="D16" s="37"/>
      <c r="E16" s="44" t="s">
        <v>31</v>
      </c>
      <c r="F16" s="37"/>
      <c r="G16" s="37"/>
      <c r="H16" s="37"/>
      <c r="I16" s="37"/>
      <c r="J16" s="38"/>
    </row>
    <row r="17" ht="195">
      <c r="A17" s="29" t="s">
        <v>36</v>
      </c>
      <c r="B17" s="36"/>
      <c r="C17" s="37"/>
      <c r="D17" s="37"/>
      <c r="E17" s="39" t="s">
        <v>1852</v>
      </c>
      <c r="F17" s="37"/>
      <c r="G17" s="37"/>
      <c r="H17" s="37"/>
      <c r="I17" s="37"/>
      <c r="J17" s="38"/>
    </row>
    <row r="18" ht="405">
      <c r="A18" s="29" t="s">
        <v>38</v>
      </c>
      <c r="B18" s="36"/>
      <c r="C18" s="37"/>
      <c r="D18" s="37"/>
      <c r="E18" s="31" t="s">
        <v>199</v>
      </c>
      <c r="F18" s="37"/>
      <c r="G18" s="37"/>
      <c r="H18" s="37"/>
      <c r="I18" s="37"/>
      <c r="J18" s="38"/>
    </row>
    <row r="19">
      <c r="A19" s="29" t="s">
        <v>29</v>
      </c>
      <c r="B19" s="29">
        <v>3</v>
      </c>
      <c r="C19" s="30" t="s">
        <v>195</v>
      </c>
      <c r="D19" s="29" t="s">
        <v>31</v>
      </c>
      <c r="E19" s="31" t="s">
        <v>196</v>
      </c>
      <c r="F19" s="32" t="s">
        <v>110</v>
      </c>
      <c r="G19" s="33">
        <v>22.411000000000001</v>
      </c>
      <c r="H19" s="34">
        <v>0</v>
      </c>
      <c r="I19" s="34">
        <f>ROUND(G19*H19,P4)</f>
        <v>0</v>
      </c>
      <c r="J19" s="29"/>
      <c r="O19" s="35">
        <f>I19*0.21</f>
        <v>0</v>
      </c>
      <c r="P19">
        <v>3</v>
      </c>
    </row>
    <row r="20">
      <c r="A20" s="29" t="s">
        <v>34</v>
      </c>
      <c r="B20" s="36"/>
      <c r="C20" s="37"/>
      <c r="D20" s="37"/>
      <c r="E20" s="44" t="s">
        <v>31</v>
      </c>
      <c r="F20" s="37"/>
      <c r="G20" s="37"/>
      <c r="H20" s="37"/>
      <c r="I20" s="37"/>
      <c r="J20" s="38"/>
    </row>
    <row r="21" ht="135">
      <c r="A21" s="29" t="s">
        <v>36</v>
      </c>
      <c r="B21" s="36"/>
      <c r="C21" s="37"/>
      <c r="D21" s="37"/>
      <c r="E21" s="39" t="s">
        <v>1853</v>
      </c>
      <c r="F21" s="37"/>
      <c r="G21" s="37"/>
      <c r="H21" s="37"/>
      <c r="I21" s="37"/>
      <c r="J21" s="38"/>
    </row>
    <row r="22" ht="405">
      <c r="A22" s="29" t="s">
        <v>38</v>
      </c>
      <c r="B22" s="36"/>
      <c r="C22" s="37"/>
      <c r="D22" s="37"/>
      <c r="E22" s="31" t="s">
        <v>199</v>
      </c>
      <c r="F22" s="37"/>
      <c r="G22" s="37"/>
      <c r="H22" s="37"/>
      <c r="I22" s="37"/>
      <c r="J22" s="38"/>
    </row>
    <row r="23">
      <c r="A23" s="29" t="s">
        <v>29</v>
      </c>
      <c r="B23" s="29">
        <v>4</v>
      </c>
      <c r="C23" s="30" t="s">
        <v>663</v>
      </c>
      <c r="D23" s="29" t="s">
        <v>31</v>
      </c>
      <c r="E23" s="31" t="s">
        <v>664</v>
      </c>
      <c r="F23" s="32" t="s">
        <v>110</v>
      </c>
      <c r="G23" s="33">
        <v>721.52999999999997</v>
      </c>
      <c r="H23" s="34">
        <v>0</v>
      </c>
      <c r="I23" s="34">
        <f>ROUND(G23*H23,P4)</f>
        <v>0</v>
      </c>
      <c r="J23" s="29"/>
      <c r="O23" s="35">
        <f>I23*0.21</f>
        <v>0</v>
      </c>
      <c r="P23">
        <v>3</v>
      </c>
    </row>
    <row r="24">
      <c r="A24" s="29" t="s">
        <v>34</v>
      </c>
      <c r="B24" s="36"/>
      <c r="C24" s="37"/>
      <c r="D24" s="37"/>
      <c r="E24" s="44" t="s">
        <v>31</v>
      </c>
      <c r="F24" s="37"/>
      <c r="G24" s="37"/>
      <c r="H24" s="37"/>
      <c r="I24" s="37"/>
      <c r="J24" s="38"/>
    </row>
    <row r="25" ht="60">
      <c r="A25" s="29" t="s">
        <v>36</v>
      </c>
      <c r="B25" s="36"/>
      <c r="C25" s="37"/>
      <c r="D25" s="37"/>
      <c r="E25" s="39" t="s">
        <v>354</v>
      </c>
      <c r="F25" s="37"/>
      <c r="G25" s="37"/>
      <c r="H25" s="37"/>
      <c r="I25" s="37"/>
      <c r="J25" s="38"/>
    </row>
    <row r="26" ht="345">
      <c r="A26" s="29" t="s">
        <v>38</v>
      </c>
      <c r="B26" s="36"/>
      <c r="C26" s="37"/>
      <c r="D26" s="37"/>
      <c r="E26" s="31" t="s">
        <v>666</v>
      </c>
      <c r="F26" s="37"/>
      <c r="G26" s="37"/>
      <c r="H26" s="37"/>
      <c r="I26" s="37"/>
      <c r="J26" s="38"/>
    </row>
    <row r="27">
      <c r="A27" s="29" t="s">
        <v>29</v>
      </c>
      <c r="B27" s="29">
        <v>5</v>
      </c>
      <c r="C27" s="30" t="s">
        <v>203</v>
      </c>
      <c r="D27" s="29" t="s">
        <v>31</v>
      </c>
      <c r="E27" s="31" t="s">
        <v>204</v>
      </c>
      <c r="F27" s="32" t="s">
        <v>110</v>
      </c>
      <c r="G27" s="33">
        <v>632.529</v>
      </c>
      <c r="H27" s="34">
        <v>0</v>
      </c>
      <c r="I27" s="34">
        <f>ROUND(G27*H27,P4)</f>
        <v>0</v>
      </c>
      <c r="J27" s="29"/>
      <c r="O27" s="35">
        <f>I27*0.21</f>
        <v>0</v>
      </c>
      <c r="P27">
        <v>3</v>
      </c>
    </row>
    <row r="28">
      <c r="A28" s="29" t="s">
        <v>34</v>
      </c>
      <c r="B28" s="36"/>
      <c r="C28" s="37"/>
      <c r="D28" s="37"/>
      <c r="E28" s="44" t="s">
        <v>31</v>
      </c>
      <c r="F28" s="37"/>
      <c r="G28" s="37"/>
      <c r="H28" s="37"/>
      <c r="I28" s="37"/>
      <c r="J28" s="38"/>
    </row>
    <row r="29" ht="105">
      <c r="A29" s="29" t="s">
        <v>36</v>
      </c>
      <c r="B29" s="36"/>
      <c r="C29" s="37"/>
      <c r="D29" s="37"/>
      <c r="E29" s="39" t="s">
        <v>1854</v>
      </c>
      <c r="F29" s="37"/>
      <c r="G29" s="37"/>
      <c r="H29" s="37"/>
      <c r="I29" s="37"/>
      <c r="J29" s="38"/>
    </row>
    <row r="30" ht="240">
      <c r="A30" s="29" t="s">
        <v>38</v>
      </c>
      <c r="B30" s="36"/>
      <c r="C30" s="37"/>
      <c r="D30" s="37"/>
      <c r="E30" s="31" t="s">
        <v>206</v>
      </c>
      <c r="F30" s="37"/>
      <c r="G30" s="37"/>
      <c r="H30" s="37"/>
      <c r="I30" s="37"/>
      <c r="J30" s="38"/>
    </row>
    <row r="31">
      <c r="A31" s="29" t="s">
        <v>29</v>
      </c>
      <c r="B31" s="29">
        <v>6</v>
      </c>
      <c r="C31" s="30" t="s">
        <v>537</v>
      </c>
      <c r="D31" s="29" t="s">
        <v>31</v>
      </c>
      <c r="E31" s="31" t="s">
        <v>538</v>
      </c>
      <c r="F31" s="32" t="s">
        <v>110</v>
      </c>
      <c r="G31" s="33">
        <v>6.6319999999999997</v>
      </c>
      <c r="H31" s="34">
        <v>0</v>
      </c>
      <c r="I31" s="34">
        <f>ROUND(G31*H31,P4)</f>
        <v>0</v>
      </c>
      <c r="J31" s="29"/>
      <c r="O31" s="35">
        <f>I31*0.21</f>
        <v>0</v>
      </c>
      <c r="P31">
        <v>3</v>
      </c>
    </row>
    <row r="32">
      <c r="A32" s="29" t="s">
        <v>34</v>
      </c>
      <c r="B32" s="36"/>
      <c r="C32" s="37"/>
      <c r="D32" s="37"/>
      <c r="E32" s="44" t="s">
        <v>31</v>
      </c>
      <c r="F32" s="37"/>
      <c r="G32" s="37"/>
      <c r="H32" s="37"/>
      <c r="I32" s="37"/>
      <c r="J32" s="38"/>
    </row>
    <row r="33" ht="120">
      <c r="A33" s="29" t="s">
        <v>36</v>
      </c>
      <c r="B33" s="36"/>
      <c r="C33" s="37"/>
      <c r="D33" s="37"/>
      <c r="E33" s="39" t="s">
        <v>1855</v>
      </c>
      <c r="F33" s="37"/>
      <c r="G33" s="37"/>
      <c r="H33" s="37"/>
      <c r="I33" s="37"/>
      <c r="J33" s="38"/>
    </row>
    <row r="34" ht="300">
      <c r="A34" s="29" t="s">
        <v>38</v>
      </c>
      <c r="B34" s="36"/>
      <c r="C34" s="37"/>
      <c r="D34" s="37"/>
      <c r="E34" s="31" t="s">
        <v>540</v>
      </c>
      <c r="F34" s="37"/>
      <c r="G34" s="37"/>
      <c r="H34" s="37"/>
      <c r="I34" s="37"/>
      <c r="J34" s="38"/>
    </row>
    <row r="35">
      <c r="A35" s="29" t="s">
        <v>29</v>
      </c>
      <c r="B35" s="29">
        <v>7</v>
      </c>
      <c r="C35" s="30" t="s">
        <v>1856</v>
      </c>
      <c r="D35" s="29" t="s">
        <v>31</v>
      </c>
      <c r="E35" s="31" t="s">
        <v>1857</v>
      </c>
      <c r="F35" s="32" t="s">
        <v>110</v>
      </c>
      <c r="G35" s="33">
        <v>721.52499999999998</v>
      </c>
      <c r="H35" s="34">
        <v>0</v>
      </c>
      <c r="I35" s="34">
        <f>ROUND(G35*H35,P4)</f>
        <v>0</v>
      </c>
      <c r="J35" s="29"/>
      <c r="O35" s="35">
        <f>I35*0.21</f>
        <v>0</v>
      </c>
      <c r="P35">
        <v>3</v>
      </c>
    </row>
    <row r="36">
      <c r="A36" s="29" t="s">
        <v>34</v>
      </c>
      <c r="B36" s="36"/>
      <c r="C36" s="37"/>
      <c r="D36" s="37"/>
      <c r="E36" s="44" t="s">
        <v>31</v>
      </c>
      <c r="F36" s="37"/>
      <c r="G36" s="37"/>
      <c r="H36" s="37"/>
      <c r="I36" s="37"/>
      <c r="J36" s="38"/>
    </row>
    <row r="37" ht="120">
      <c r="A37" s="29" t="s">
        <v>36</v>
      </c>
      <c r="B37" s="36"/>
      <c r="C37" s="37"/>
      <c r="D37" s="37"/>
      <c r="E37" s="39" t="s">
        <v>1858</v>
      </c>
      <c r="F37" s="37"/>
      <c r="G37" s="37"/>
      <c r="H37" s="37"/>
      <c r="I37" s="37"/>
      <c r="J37" s="38"/>
    </row>
    <row r="38" ht="375">
      <c r="A38" s="29" t="s">
        <v>38</v>
      </c>
      <c r="B38" s="36"/>
      <c r="C38" s="37"/>
      <c r="D38" s="37"/>
      <c r="E38" s="31" t="s">
        <v>1859</v>
      </c>
      <c r="F38" s="37"/>
      <c r="G38" s="37"/>
      <c r="H38" s="37"/>
      <c r="I38" s="37"/>
      <c r="J38" s="38"/>
    </row>
    <row r="39">
      <c r="A39" s="29" t="s">
        <v>29</v>
      </c>
      <c r="B39" s="29">
        <v>8</v>
      </c>
      <c r="C39" s="30" t="s">
        <v>543</v>
      </c>
      <c r="D39" s="29" t="s">
        <v>31</v>
      </c>
      <c r="E39" s="31" t="s">
        <v>544</v>
      </c>
      <c r="F39" s="32" t="s">
        <v>215</v>
      </c>
      <c r="G39" s="33">
        <v>868.03999999999996</v>
      </c>
      <c r="H39" s="34">
        <v>0</v>
      </c>
      <c r="I39" s="34">
        <f>ROUND(G39*H39,P4)</f>
        <v>0</v>
      </c>
      <c r="J39" s="29"/>
      <c r="O39" s="35">
        <f>I39*0.21</f>
        <v>0</v>
      </c>
      <c r="P39">
        <v>3</v>
      </c>
    </row>
    <row r="40">
      <c r="A40" s="29" t="s">
        <v>34</v>
      </c>
      <c r="B40" s="36"/>
      <c r="C40" s="37"/>
      <c r="D40" s="37"/>
      <c r="E40" s="44" t="s">
        <v>31</v>
      </c>
      <c r="F40" s="37"/>
      <c r="G40" s="37"/>
      <c r="H40" s="37"/>
      <c r="I40" s="37"/>
      <c r="J40" s="38"/>
    </row>
    <row r="41" ht="135">
      <c r="A41" s="29" t="s">
        <v>36</v>
      </c>
      <c r="B41" s="36"/>
      <c r="C41" s="37"/>
      <c r="D41" s="37"/>
      <c r="E41" s="39" t="s">
        <v>1860</v>
      </c>
      <c r="F41" s="37"/>
      <c r="G41" s="37"/>
      <c r="H41" s="37"/>
      <c r="I41" s="37"/>
      <c r="J41" s="38"/>
    </row>
    <row r="42" ht="30">
      <c r="A42" s="29" t="s">
        <v>38</v>
      </c>
      <c r="B42" s="36"/>
      <c r="C42" s="37"/>
      <c r="D42" s="37"/>
      <c r="E42" s="31" t="s">
        <v>547</v>
      </c>
      <c r="F42" s="37"/>
      <c r="G42" s="37"/>
      <c r="H42" s="37"/>
      <c r="I42" s="37"/>
      <c r="J42" s="38"/>
    </row>
    <row r="43">
      <c r="A43" s="29" t="s">
        <v>29</v>
      </c>
      <c r="B43" s="29">
        <v>9</v>
      </c>
      <c r="C43" s="30" t="s">
        <v>715</v>
      </c>
      <c r="D43" s="29" t="s">
        <v>31</v>
      </c>
      <c r="E43" s="31" t="s">
        <v>716</v>
      </c>
      <c r="F43" s="32" t="s">
        <v>215</v>
      </c>
      <c r="G43" s="33">
        <v>39.240000000000002</v>
      </c>
      <c r="H43" s="34">
        <v>0</v>
      </c>
      <c r="I43" s="34">
        <f>ROUND(G43*H43,P4)</f>
        <v>0</v>
      </c>
      <c r="J43" s="29"/>
      <c r="O43" s="35">
        <f>I43*0.21</f>
        <v>0</v>
      </c>
      <c r="P43">
        <v>3</v>
      </c>
    </row>
    <row r="44">
      <c r="A44" s="29" t="s">
        <v>34</v>
      </c>
      <c r="B44" s="36"/>
      <c r="C44" s="37"/>
      <c r="D44" s="37"/>
      <c r="E44" s="44" t="s">
        <v>31</v>
      </c>
      <c r="F44" s="37"/>
      <c r="G44" s="37"/>
      <c r="H44" s="37"/>
      <c r="I44" s="37"/>
      <c r="J44" s="38"/>
    </row>
    <row r="45" ht="90">
      <c r="A45" s="29" t="s">
        <v>36</v>
      </c>
      <c r="B45" s="36"/>
      <c r="C45" s="37"/>
      <c r="D45" s="37"/>
      <c r="E45" s="39" t="s">
        <v>1861</v>
      </c>
      <c r="F45" s="37"/>
      <c r="G45" s="37"/>
      <c r="H45" s="37"/>
      <c r="I45" s="37"/>
      <c r="J45" s="38"/>
    </row>
    <row r="46" ht="45">
      <c r="A46" s="29" t="s">
        <v>38</v>
      </c>
      <c r="B46" s="36"/>
      <c r="C46" s="37"/>
      <c r="D46" s="37"/>
      <c r="E46" s="31" t="s">
        <v>718</v>
      </c>
      <c r="F46" s="37"/>
      <c r="G46" s="37"/>
      <c r="H46" s="37"/>
      <c r="I46" s="37"/>
      <c r="J46" s="38"/>
    </row>
    <row r="47">
      <c r="A47" s="29" t="s">
        <v>29</v>
      </c>
      <c r="B47" s="29">
        <v>10</v>
      </c>
      <c r="C47" s="30" t="s">
        <v>1401</v>
      </c>
      <c r="D47" s="29" t="s">
        <v>31</v>
      </c>
      <c r="E47" s="31" t="s">
        <v>1402</v>
      </c>
      <c r="F47" s="32" t="s">
        <v>215</v>
      </c>
      <c r="G47" s="33">
        <v>39.240000000000002</v>
      </c>
      <c r="H47" s="34">
        <v>0</v>
      </c>
      <c r="I47" s="34">
        <f>ROUND(G47*H47,P4)</f>
        <v>0</v>
      </c>
      <c r="J47" s="29"/>
      <c r="O47" s="35">
        <f>I47*0.21</f>
        <v>0</v>
      </c>
      <c r="P47">
        <v>3</v>
      </c>
    </row>
    <row r="48">
      <c r="A48" s="29" t="s">
        <v>34</v>
      </c>
      <c r="B48" s="36"/>
      <c r="C48" s="37"/>
      <c r="D48" s="37"/>
      <c r="E48" s="44" t="s">
        <v>31</v>
      </c>
      <c r="F48" s="37"/>
      <c r="G48" s="37"/>
      <c r="H48" s="37"/>
      <c r="I48" s="37"/>
      <c r="J48" s="38"/>
    </row>
    <row r="49" ht="105">
      <c r="A49" s="29" t="s">
        <v>36</v>
      </c>
      <c r="B49" s="36"/>
      <c r="C49" s="37"/>
      <c r="D49" s="37"/>
      <c r="E49" s="39" t="s">
        <v>1862</v>
      </c>
      <c r="F49" s="37"/>
      <c r="G49" s="37"/>
      <c r="H49" s="37"/>
      <c r="I49" s="37"/>
      <c r="J49" s="38"/>
    </row>
    <row r="50" ht="30">
      <c r="A50" s="29" t="s">
        <v>38</v>
      </c>
      <c r="B50" s="36"/>
      <c r="C50" s="37"/>
      <c r="D50" s="37"/>
      <c r="E50" s="31" t="s">
        <v>1403</v>
      </c>
      <c r="F50" s="37"/>
      <c r="G50" s="37"/>
      <c r="H50" s="37"/>
      <c r="I50" s="37"/>
      <c r="J50" s="38"/>
    </row>
    <row r="51">
      <c r="A51" s="29" t="s">
        <v>29</v>
      </c>
      <c r="B51" s="29">
        <v>11</v>
      </c>
      <c r="C51" s="30" t="s">
        <v>723</v>
      </c>
      <c r="D51" s="29" t="s">
        <v>31</v>
      </c>
      <c r="E51" s="31" t="s">
        <v>724</v>
      </c>
      <c r="F51" s="32" t="s">
        <v>215</v>
      </c>
      <c r="G51" s="33">
        <v>39.240000000000002</v>
      </c>
      <c r="H51" s="34">
        <v>0</v>
      </c>
      <c r="I51" s="34">
        <f>ROUND(G51*H51,P4)</f>
        <v>0</v>
      </c>
      <c r="J51" s="29"/>
      <c r="O51" s="35">
        <f>I51*0.21</f>
        <v>0</v>
      </c>
      <c r="P51">
        <v>3</v>
      </c>
    </row>
    <row r="52">
      <c r="A52" s="29" t="s">
        <v>34</v>
      </c>
      <c r="B52" s="36"/>
      <c r="C52" s="37"/>
      <c r="D52" s="37"/>
      <c r="E52" s="44" t="s">
        <v>31</v>
      </c>
      <c r="F52" s="37"/>
      <c r="G52" s="37"/>
      <c r="H52" s="37"/>
      <c r="I52" s="37"/>
      <c r="J52" s="38"/>
    </row>
    <row r="53" ht="90">
      <c r="A53" s="29" t="s">
        <v>36</v>
      </c>
      <c r="B53" s="36"/>
      <c r="C53" s="37"/>
      <c r="D53" s="37"/>
      <c r="E53" s="39" t="s">
        <v>1863</v>
      </c>
      <c r="F53" s="37"/>
      <c r="G53" s="37"/>
      <c r="H53" s="37"/>
      <c r="I53" s="37"/>
      <c r="J53" s="38"/>
    </row>
    <row r="54" ht="45">
      <c r="A54" s="29" t="s">
        <v>38</v>
      </c>
      <c r="B54" s="36"/>
      <c r="C54" s="37"/>
      <c r="D54" s="37"/>
      <c r="E54" s="31" t="s">
        <v>726</v>
      </c>
      <c r="F54" s="37"/>
      <c r="G54" s="37"/>
      <c r="H54" s="37"/>
      <c r="I54" s="37"/>
      <c r="J54" s="38"/>
    </row>
    <row r="55">
      <c r="A55" s="23" t="s">
        <v>26</v>
      </c>
      <c r="B55" s="24"/>
      <c r="C55" s="25" t="s">
        <v>211</v>
      </c>
      <c r="D55" s="26"/>
      <c r="E55" s="23" t="s">
        <v>212</v>
      </c>
      <c r="F55" s="26"/>
      <c r="G55" s="26"/>
      <c r="H55" s="26"/>
      <c r="I55" s="27">
        <f>SUMIFS(I56:I87,A56:A87,"P")</f>
        <v>0</v>
      </c>
      <c r="J55" s="28"/>
    </row>
    <row r="56">
      <c r="A56" s="29" t="s">
        <v>29</v>
      </c>
      <c r="B56" s="29">
        <v>12</v>
      </c>
      <c r="C56" s="30" t="s">
        <v>834</v>
      </c>
      <c r="D56" s="29" t="s">
        <v>31</v>
      </c>
      <c r="E56" s="31" t="s">
        <v>835</v>
      </c>
      <c r="F56" s="32" t="s">
        <v>191</v>
      </c>
      <c r="G56" s="33">
        <v>141.55000000000001</v>
      </c>
      <c r="H56" s="34">
        <v>0</v>
      </c>
      <c r="I56" s="34">
        <f>ROUND(G56*H56,P4)</f>
        <v>0</v>
      </c>
      <c r="J56" s="29"/>
      <c r="O56" s="35">
        <f>I56*0.21</f>
        <v>0</v>
      </c>
      <c r="P56">
        <v>3</v>
      </c>
    </row>
    <row r="57">
      <c r="A57" s="29" t="s">
        <v>34</v>
      </c>
      <c r="B57" s="36"/>
      <c r="C57" s="37"/>
      <c r="D57" s="37"/>
      <c r="E57" s="44" t="s">
        <v>31</v>
      </c>
      <c r="F57" s="37"/>
      <c r="G57" s="37"/>
      <c r="H57" s="37"/>
      <c r="I57" s="37"/>
      <c r="J57" s="38"/>
    </row>
    <row r="58" ht="195">
      <c r="A58" s="29" t="s">
        <v>36</v>
      </c>
      <c r="B58" s="36"/>
      <c r="C58" s="37"/>
      <c r="D58" s="37"/>
      <c r="E58" s="39" t="s">
        <v>1864</v>
      </c>
      <c r="F58" s="37"/>
      <c r="G58" s="37"/>
      <c r="H58" s="37"/>
      <c r="I58" s="37"/>
      <c r="J58" s="38"/>
    </row>
    <row r="59" ht="195">
      <c r="A59" s="29" t="s">
        <v>38</v>
      </c>
      <c r="B59" s="36"/>
      <c r="C59" s="37"/>
      <c r="D59" s="37"/>
      <c r="E59" s="31" t="s">
        <v>837</v>
      </c>
      <c r="F59" s="37"/>
      <c r="G59" s="37"/>
      <c r="H59" s="37"/>
      <c r="I59" s="37"/>
      <c r="J59" s="38"/>
    </row>
    <row r="60">
      <c r="A60" s="29" t="s">
        <v>29</v>
      </c>
      <c r="B60" s="29">
        <v>13</v>
      </c>
      <c r="C60" s="30" t="s">
        <v>1540</v>
      </c>
      <c r="D60" s="29" t="s">
        <v>31</v>
      </c>
      <c r="E60" s="31" t="s">
        <v>1541</v>
      </c>
      <c r="F60" s="32" t="s">
        <v>110</v>
      </c>
      <c r="G60" s="33">
        <v>0.42699999999999999</v>
      </c>
      <c r="H60" s="34">
        <v>0</v>
      </c>
      <c r="I60" s="34">
        <f>ROUND(G60*H60,P4)</f>
        <v>0</v>
      </c>
      <c r="J60" s="29"/>
      <c r="O60" s="35">
        <f>I60*0.21</f>
        <v>0</v>
      </c>
      <c r="P60">
        <v>3</v>
      </c>
    </row>
    <row r="61">
      <c r="A61" s="29" t="s">
        <v>34</v>
      </c>
      <c r="B61" s="36"/>
      <c r="C61" s="37"/>
      <c r="D61" s="37"/>
      <c r="E61" s="44" t="s">
        <v>31</v>
      </c>
      <c r="F61" s="37"/>
      <c r="G61" s="37"/>
      <c r="H61" s="37"/>
      <c r="I61" s="37"/>
      <c r="J61" s="38"/>
    </row>
    <row r="62" ht="105">
      <c r="A62" s="29" t="s">
        <v>36</v>
      </c>
      <c r="B62" s="36"/>
      <c r="C62" s="37"/>
      <c r="D62" s="37"/>
      <c r="E62" s="39" t="s">
        <v>1865</v>
      </c>
      <c r="F62" s="37"/>
      <c r="G62" s="37"/>
      <c r="H62" s="37"/>
      <c r="I62" s="37"/>
      <c r="J62" s="38"/>
    </row>
    <row r="63" ht="75">
      <c r="A63" s="29" t="s">
        <v>38</v>
      </c>
      <c r="B63" s="36"/>
      <c r="C63" s="37"/>
      <c r="D63" s="37"/>
      <c r="E63" s="31" t="s">
        <v>1543</v>
      </c>
      <c r="F63" s="37"/>
      <c r="G63" s="37"/>
      <c r="H63" s="37"/>
      <c r="I63" s="37"/>
      <c r="J63" s="38"/>
    </row>
    <row r="64">
      <c r="A64" s="29" t="s">
        <v>29</v>
      </c>
      <c r="B64" s="29">
        <v>14</v>
      </c>
      <c r="C64" s="30" t="s">
        <v>1545</v>
      </c>
      <c r="D64" s="29" t="s">
        <v>31</v>
      </c>
      <c r="E64" s="31" t="s">
        <v>1546</v>
      </c>
      <c r="F64" s="32" t="s">
        <v>110</v>
      </c>
      <c r="G64" s="33">
        <v>78.441999999999993</v>
      </c>
      <c r="H64" s="34">
        <v>0</v>
      </c>
      <c r="I64" s="34">
        <f>ROUND(G64*H64,P4)</f>
        <v>0</v>
      </c>
      <c r="J64" s="29"/>
      <c r="O64" s="35">
        <f>I64*0.21</f>
        <v>0</v>
      </c>
      <c r="P64">
        <v>3</v>
      </c>
    </row>
    <row r="65" ht="30">
      <c r="A65" s="29" t="s">
        <v>34</v>
      </c>
      <c r="B65" s="36"/>
      <c r="C65" s="37"/>
      <c r="D65" s="37"/>
      <c r="E65" s="31" t="s">
        <v>1780</v>
      </c>
      <c r="F65" s="37"/>
      <c r="G65" s="37"/>
      <c r="H65" s="37"/>
      <c r="I65" s="37"/>
      <c r="J65" s="38"/>
    </row>
    <row r="66" ht="105">
      <c r="A66" s="29" t="s">
        <v>36</v>
      </c>
      <c r="B66" s="36"/>
      <c r="C66" s="37"/>
      <c r="D66" s="37"/>
      <c r="E66" s="39" t="s">
        <v>1866</v>
      </c>
      <c r="F66" s="37"/>
      <c r="G66" s="37"/>
      <c r="H66" s="37"/>
      <c r="I66" s="37"/>
      <c r="J66" s="38"/>
    </row>
    <row r="67" ht="409.5">
      <c r="A67" s="29" t="s">
        <v>38</v>
      </c>
      <c r="B67" s="36"/>
      <c r="C67" s="37"/>
      <c r="D67" s="37"/>
      <c r="E67" s="31" t="s">
        <v>1549</v>
      </c>
      <c r="F67" s="37"/>
      <c r="G67" s="37"/>
      <c r="H67" s="37"/>
      <c r="I67" s="37"/>
      <c r="J67" s="38"/>
    </row>
    <row r="68">
      <c r="A68" s="29" t="s">
        <v>29</v>
      </c>
      <c r="B68" s="29">
        <v>15</v>
      </c>
      <c r="C68" s="30" t="s">
        <v>1550</v>
      </c>
      <c r="D68" s="29" t="s">
        <v>31</v>
      </c>
      <c r="E68" s="31" t="s">
        <v>1551</v>
      </c>
      <c r="F68" s="32" t="s">
        <v>64</v>
      </c>
      <c r="G68" s="33">
        <v>14.119</v>
      </c>
      <c r="H68" s="34">
        <v>0</v>
      </c>
      <c r="I68" s="34">
        <f>ROUND(G68*H68,P4)</f>
        <v>0</v>
      </c>
      <c r="J68" s="29"/>
      <c r="O68" s="35">
        <f>I68*0.21</f>
        <v>0</v>
      </c>
      <c r="P68">
        <v>3</v>
      </c>
    </row>
    <row r="69">
      <c r="A69" s="29" t="s">
        <v>34</v>
      </c>
      <c r="B69" s="36"/>
      <c r="C69" s="37"/>
      <c r="D69" s="37"/>
      <c r="E69" s="44" t="s">
        <v>31</v>
      </c>
      <c r="F69" s="37"/>
      <c r="G69" s="37"/>
      <c r="H69" s="37"/>
      <c r="I69" s="37"/>
      <c r="J69" s="38"/>
    </row>
    <row r="70" ht="75">
      <c r="A70" s="29" t="s">
        <v>36</v>
      </c>
      <c r="B70" s="36"/>
      <c r="C70" s="37"/>
      <c r="D70" s="37"/>
      <c r="E70" s="39" t="s">
        <v>1867</v>
      </c>
      <c r="F70" s="37"/>
      <c r="G70" s="37"/>
      <c r="H70" s="37"/>
      <c r="I70" s="37"/>
      <c r="J70" s="38"/>
    </row>
    <row r="71" ht="330">
      <c r="A71" s="29" t="s">
        <v>38</v>
      </c>
      <c r="B71" s="36"/>
      <c r="C71" s="37"/>
      <c r="D71" s="37"/>
      <c r="E71" s="31" t="s">
        <v>1553</v>
      </c>
      <c r="F71" s="37"/>
      <c r="G71" s="37"/>
      <c r="H71" s="37"/>
      <c r="I71" s="37"/>
      <c r="J71" s="38"/>
    </row>
    <row r="72">
      <c r="A72" s="29" t="s">
        <v>29</v>
      </c>
      <c r="B72" s="29">
        <v>16</v>
      </c>
      <c r="C72" s="30" t="s">
        <v>1783</v>
      </c>
      <c r="D72" s="29" t="s">
        <v>31</v>
      </c>
      <c r="E72" s="31" t="s">
        <v>1784</v>
      </c>
      <c r="F72" s="32" t="s">
        <v>191</v>
      </c>
      <c r="G72" s="33">
        <v>96</v>
      </c>
      <c r="H72" s="34">
        <v>0</v>
      </c>
      <c r="I72" s="34">
        <f>ROUND(G72*H72,P4)</f>
        <v>0</v>
      </c>
      <c r="J72" s="29"/>
      <c r="O72" s="35">
        <f>I72*0.21</f>
        <v>0</v>
      </c>
      <c r="P72">
        <v>3</v>
      </c>
    </row>
    <row r="73">
      <c r="A73" s="29" t="s">
        <v>34</v>
      </c>
      <c r="B73" s="36"/>
      <c r="C73" s="37"/>
      <c r="D73" s="37"/>
      <c r="E73" s="44" t="s">
        <v>31</v>
      </c>
      <c r="F73" s="37"/>
      <c r="G73" s="37"/>
      <c r="H73" s="37"/>
      <c r="I73" s="37"/>
      <c r="J73" s="38"/>
    </row>
    <row r="74" ht="210">
      <c r="A74" s="29" t="s">
        <v>36</v>
      </c>
      <c r="B74" s="36"/>
      <c r="C74" s="37"/>
      <c r="D74" s="37"/>
      <c r="E74" s="39" t="s">
        <v>1868</v>
      </c>
      <c r="F74" s="37"/>
      <c r="G74" s="37"/>
      <c r="H74" s="37"/>
      <c r="I74" s="37"/>
      <c r="J74" s="38"/>
    </row>
    <row r="75" ht="225">
      <c r="A75" s="29" t="s">
        <v>38</v>
      </c>
      <c r="B75" s="36"/>
      <c r="C75" s="37"/>
      <c r="D75" s="37"/>
      <c r="E75" s="31" t="s">
        <v>1573</v>
      </c>
      <c r="F75" s="37"/>
      <c r="G75" s="37"/>
      <c r="H75" s="37"/>
      <c r="I75" s="37"/>
      <c r="J75" s="38"/>
    </row>
    <row r="76">
      <c r="A76" s="29" t="s">
        <v>29</v>
      </c>
      <c r="B76" s="29">
        <v>17</v>
      </c>
      <c r="C76" s="30" t="s">
        <v>213</v>
      </c>
      <c r="D76" s="29" t="s">
        <v>31</v>
      </c>
      <c r="E76" s="31" t="s">
        <v>214</v>
      </c>
      <c r="F76" s="32" t="s">
        <v>215</v>
      </c>
      <c r="G76" s="33">
        <v>427.38999999999999</v>
      </c>
      <c r="H76" s="34">
        <v>0</v>
      </c>
      <c r="I76" s="34">
        <f>ROUND(G76*H76,P4)</f>
        <v>0</v>
      </c>
      <c r="J76" s="29"/>
      <c r="O76" s="35">
        <f>I76*0.21</f>
        <v>0</v>
      </c>
      <c r="P76">
        <v>3</v>
      </c>
    </row>
    <row r="77">
      <c r="A77" s="29" t="s">
        <v>34</v>
      </c>
      <c r="B77" s="36"/>
      <c r="C77" s="37"/>
      <c r="D77" s="37"/>
      <c r="E77" s="44" t="s">
        <v>31</v>
      </c>
      <c r="F77" s="37"/>
      <c r="G77" s="37"/>
      <c r="H77" s="37"/>
      <c r="I77" s="37"/>
      <c r="J77" s="38"/>
    </row>
    <row r="78" ht="240">
      <c r="A78" s="29" t="s">
        <v>36</v>
      </c>
      <c r="B78" s="36"/>
      <c r="C78" s="37"/>
      <c r="D78" s="37"/>
      <c r="E78" s="39" t="s">
        <v>1869</v>
      </c>
      <c r="F78" s="37"/>
      <c r="G78" s="37"/>
      <c r="H78" s="37"/>
      <c r="I78" s="37"/>
      <c r="J78" s="38"/>
    </row>
    <row r="79" ht="120">
      <c r="A79" s="29" t="s">
        <v>38</v>
      </c>
      <c r="B79" s="36"/>
      <c r="C79" s="37"/>
      <c r="D79" s="37"/>
      <c r="E79" s="31" t="s">
        <v>217</v>
      </c>
      <c r="F79" s="37"/>
      <c r="G79" s="37"/>
      <c r="H79" s="37"/>
      <c r="I79" s="37"/>
      <c r="J79" s="38"/>
    </row>
    <row r="80">
      <c r="A80" s="29" t="s">
        <v>29</v>
      </c>
      <c r="B80" s="29">
        <v>18</v>
      </c>
      <c r="C80" s="30" t="s">
        <v>1870</v>
      </c>
      <c r="D80" s="29" t="s">
        <v>31</v>
      </c>
      <c r="E80" s="31" t="s">
        <v>1871</v>
      </c>
      <c r="F80" s="32" t="s">
        <v>215</v>
      </c>
      <c r="G80" s="33">
        <v>208</v>
      </c>
      <c r="H80" s="34">
        <v>0</v>
      </c>
      <c r="I80" s="34">
        <f>ROUND(G80*H80,P4)</f>
        <v>0</v>
      </c>
      <c r="J80" s="29"/>
      <c r="O80" s="35">
        <f>I80*0.21</f>
        <v>0</v>
      </c>
      <c r="P80">
        <v>3</v>
      </c>
    </row>
    <row r="81">
      <c r="A81" s="29" t="s">
        <v>34</v>
      </c>
      <c r="B81" s="36"/>
      <c r="C81" s="37"/>
      <c r="D81" s="37"/>
      <c r="E81" s="44" t="s">
        <v>31</v>
      </c>
      <c r="F81" s="37"/>
      <c r="G81" s="37"/>
      <c r="H81" s="37"/>
      <c r="I81" s="37"/>
      <c r="J81" s="38"/>
    </row>
    <row r="82" ht="135">
      <c r="A82" s="29" t="s">
        <v>36</v>
      </c>
      <c r="B82" s="36"/>
      <c r="C82" s="37"/>
      <c r="D82" s="37"/>
      <c r="E82" s="39" t="s">
        <v>1872</v>
      </c>
      <c r="F82" s="37"/>
      <c r="G82" s="37"/>
      <c r="H82" s="37"/>
      <c r="I82" s="37"/>
      <c r="J82" s="38"/>
    </row>
    <row r="83" ht="120">
      <c r="A83" s="29" t="s">
        <v>38</v>
      </c>
      <c r="B83" s="36"/>
      <c r="C83" s="37"/>
      <c r="D83" s="37"/>
      <c r="E83" s="31" t="s">
        <v>1873</v>
      </c>
      <c r="F83" s="37"/>
      <c r="G83" s="37"/>
      <c r="H83" s="37"/>
      <c r="I83" s="37"/>
      <c r="J83" s="38"/>
    </row>
    <row r="84">
      <c r="A84" s="29" t="s">
        <v>29</v>
      </c>
      <c r="B84" s="29">
        <v>19</v>
      </c>
      <c r="C84" s="30" t="s">
        <v>1585</v>
      </c>
      <c r="D84" s="29" t="s">
        <v>31</v>
      </c>
      <c r="E84" s="31" t="s">
        <v>1586</v>
      </c>
      <c r="F84" s="32" t="s">
        <v>215</v>
      </c>
      <c r="G84" s="33">
        <v>97.799999999999997</v>
      </c>
      <c r="H84" s="34">
        <v>0</v>
      </c>
      <c r="I84" s="34">
        <f>ROUND(G84*H84,P4)</f>
        <v>0</v>
      </c>
      <c r="J84" s="29"/>
      <c r="O84" s="35">
        <f>I84*0.21</f>
        <v>0</v>
      </c>
      <c r="P84">
        <v>3</v>
      </c>
    </row>
    <row r="85">
      <c r="A85" s="29" t="s">
        <v>34</v>
      </c>
      <c r="B85" s="36"/>
      <c r="C85" s="37"/>
      <c r="D85" s="37"/>
      <c r="E85" s="44" t="s">
        <v>31</v>
      </c>
      <c r="F85" s="37"/>
      <c r="G85" s="37"/>
      <c r="H85" s="37"/>
      <c r="I85" s="37"/>
      <c r="J85" s="38"/>
    </row>
    <row r="86" ht="105">
      <c r="A86" s="29" t="s">
        <v>36</v>
      </c>
      <c r="B86" s="36"/>
      <c r="C86" s="37"/>
      <c r="D86" s="37"/>
      <c r="E86" s="39" t="s">
        <v>1874</v>
      </c>
      <c r="F86" s="37"/>
      <c r="G86" s="37"/>
      <c r="H86" s="37"/>
      <c r="I86" s="37"/>
      <c r="J86" s="38"/>
    </row>
    <row r="87" ht="120">
      <c r="A87" s="29" t="s">
        <v>38</v>
      </c>
      <c r="B87" s="36"/>
      <c r="C87" s="37"/>
      <c r="D87" s="37"/>
      <c r="E87" s="31" t="s">
        <v>1588</v>
      </c>
      <c r="F87" s="37"/>
      <c r="G87" s="37"/>
      <c r="H87" s="37"/>
      <c r="I87" s="37"/>
      <c r="J87" s="38"/>
    </row>
    <row r="88">
      <c r="A88" s="23" t="s">
        <v>26</v>
      </c>
      <c r="B88" s="24"/>
      <c r="C88" s="25" t="s">
        <v>557</v>
      </c>
      <c r="D88" s="26"/>
      <c r="E88" s="23" t="s">
        <v>558</v>
      </c>
      <c r="F88" s="26"/>
      <c r="G88" s="26"/>
      <c r="H88" s="26"/>
      <c r="I88" s="27">
        <f>SUMIFS(I89:I108,A89:A108,"P")</f>
        <v>0</v>
      </c>
      <c r="J88" s="28"/>
    </row>
    <row r="89">
      <c r="A89" s="29" t="s">
        <v>29</v>
      </c>
      <c r="B89" s="29">
        <v>20</v>
      </c>
      <c r="C89" s="30" t="s">
        <v>1589</v>
      </c>
      <c r="D89" s="29" t="s">
        <v>31</v>
      </c>
      <c r="E89" s="31" t="s">
        <v>1590</v>
      </c>
      <c r="F89" s="32" t="s">
        <v>1591</v>
      </c>
      <c r="G89" s="33">
        <v>384</v>
      </c>
      <c r="H89" s="34">
        <v>0</v>
      </c>
      <c r="I89" s="34">
        <f>ROUND(G89*H89,P4)</f>
        <v>0</v>
      </c>
      <c r="J89" s="29"/>
      <c r="O89" s="35">
        <f>I89*0.21</f>
        <v>0</v>
      </c>
      <c r="P89">
        <v>3</v>
      </c>
    </row>
    <row r="90">
      <c r="A90" s="29" t="s">
        <v>34</v>
      </c>
      <c r="B90" s="36"/>
      <c r="C90" s="37"/>
      <c r="D90" s="37"/>
      <c r="E90" s="44" t="s">
        <v>31</v>
      </c>
      <c r="F90" s="37"/>
      <c r="G90" s="37"/>
      <c r="H90" s="37"/>
      <c r="I90" s="37"/>
      <c r="J90" s="38"/>
    </row>
    <row r="91" ht="60">
      <c r="A91" s="29" t="s">
        <v>36</v>
      </c>
      <c r="B91" s="36"/>
      <c r="C91" s="37"/>
      <c r="D91" s="37"/>
      <c r="E91" s="39" t="s">
        <v>1788</v>
      </c>
      <c r="F91" s="37"/>
      <c r="G91" s="37"/>
      <c r="H91" s="37"/>
      <c r="I91" s="37"/>
      <c r="J91" s="38"/>
    </row>
    <row r="92" ht="45">
      <c r="A92" s="29" t="s">
        <v>38</v>
      </c>
      <c r="B92" s="36"/>
      <c r="C92" s="37"/>
      <c r="D92" s="37"/>
      <c r="E92" s="31" t="s">
        <v>1593</v>
      </c>
      <c r="F92" s="37"/>
      <c r="G92" s="37"/>
      <c r="H92" s="37"/>
      <c r="I92" s="37"/>
      <c r="J92" s="38"/>
    </row>
    <row r="93">
      <c r="A93" s="29" t="s">
        <v>29</v>
      </c>
      <c r="B93" s="29">
        <v>21</v>
      </c>
      <c r="C93" s="30" t="s">
        <v>1594</v>
      </c>
      <c r="D93" s="29" t="s">
        <v>31</v>
      </c>
      <c r="E93" s="31" t="s">
        <v>1595</v>
      </c>
      <c r="F93" s="32" t="s">
        <v>110</v>
      </c>
      <c r="G93" s="33">
        <v>18.271000000000001</v>
      </c>
      <c r="H93" s="34">
        <v>0</v>
      </c>
      <c r="I93" s="34">
        <f>ROUND(G93*H93,P4)</f>
        <v>0</v>
      </c>
      <c r="J93" s="29"/>
      <c r="O93" s="35">
        <f>I93*0.21</f>
        <v>0</v>
      </c>
      <c r="P93">
        <v>3</v>
      </c>
    </row>
    <row r="94">
      <c r="A94" s="29" t="s">
        <v>34</v>
      </c>
      <c r="B94" s="36"/>
      <c r="C94" s="37"/>
      <c r="D94" s="37"/>
      <c r="E94" s="44" t="s">
        <v>31</v>
      </c>
      <c r="F94" s="37"/>
      <c r="G94" s="37"/>
      <c r="H94" s="37"/>
      <c r="I94" s="37"/>
      <c r="J94" s="38"/>
    </row>
    <row r="95" ht="90">
      <c r="A95" s="29" t="s">
        <v>36</v>
      </c>
      <c r="B95" s="36"/>
      <c r="C95" s="37"/>
      <c r="D95" s="37"/>
      <c r="E95" s="39" t="s">
        <v>1875</v>
      </c>
      <c r="F95" s="37"/>
      <c r="G95" s="37"/>
      <c r="H95" s="37"/>
      <c r="I95" s="37"/>
      <c r="J95" s="38"/>
    </row>
    <row r="96" ht="409.5">
      <c r="A96" s="29" t="s">
        <v>38</v>
      </c>
      <c r="B96" s="36"/>
      <c r="C96" s="37"/>
      <c r="D96" s="37"/>
      <c r="E96" s="31" t="s">
        <v>1597</v>
      </c>
      <c r="F96" s="37"/>
      <c r="G96" s="37"/>
      <c r="H96" s="37"/>
      <c r="I96" s="37"/>
      <c r="J96" s="38"/>
    </row>
    <row r="97">
      <c r="A97" s="29" t="s">
        <v>29</v>
      </c>
      <c r="B97" s="29">
        <v>22</v>
      </c>
      <c r="C97" s="30" t="s">
        <v>1598</v>
      </c>
      <c r="D97" s="29" t="s">
        <v>31</v>
      </c>
      <c r="E97" s="31" t="s">
        <v>1599</v>
      </c>
      <c r="F97" s="32" t="s">
        <v>64</v>
      </c>
      <c r="G97" s="33">
        <v>2.7410000000000001</v>
      </c>
      <c r="H97" s="34">
        <v>0</v>
      </c>
      <c r="I97" s="34">
        <f>ROUND(G97*H97,P4)</f>
        <v>0</v>
      </c>
      <c r="J97" s="29"/>
      <c r="O97" s="35">
        <f>I97*0.21</f>
        <v>0</v>
      </c>
      <c r="P97">
        <v>3</v>
      </c>
    </row>
    <row r="98">
      <c r="A98" s="29" t="s">
        <v>34</v>
      </c>
      <c r="B98" s="36"/>
      <c r="C98" s="37"/>
      <c r="D98" s="37"/>
      <c r="E98" s="44" t="s">
        <v>31</v>
      </c>
      <c r="F98" s="37"/>
      <c r="G98" s="37"/>
      <c r="H98" s="37"/>
      <c r="I98" s="37"/>
      <c r="J98" s="38"/>
    </row>
    <row r="99" ht="75">
      <c r="A99" s="29" t="s">
        <v>36</v>
      </c>
      <c r="B99" s="36"/>
      <c r="C99" s="37"/>
      <c r="D99" s="37"/>
      <c r="E99" s="39" t="s">
        <v>1876</v>
      </c>
      <c r="F99" s="37"/>
      <c r="G99" s="37"/>
      <c r="H99" s="37"/>
      <c r="I99" s="37"/>
      <c r="J99" s="38"/>
    </row>
    <row r="100" ht="300">
      <c r="A100" s="29" t="s">
        <v>38</v>
      </c>
      <c r="B100" s="36"/>
      <c r="C100" s="37"/>
      <c r="D100" s="37"/>
      <c r="E100" s="31" t="s">
        <v>1601</v>
      </c>
      <c r="F100" s="37"/>
      <c r="G100" s="37"/>
      <c r="H100" s="37"/>
      <c r="I100" s="37"/>
      <c r="J100" s="38"/>
    </row>
    <row r="101">
      <c r="A101" s="29" t="s">
        <v>29</v>
      </c>
      <c r="B101" s="29">
        <v>23</v>
      </c>
      <c r="C101" s="30" t="s">
        <v>1602</v>
      </c>
      <c r="D101" s="29" t="s">
        <v>31</v>
      </c>
      <c r="E101" s="31" t="s">
        <v>1603</v>
      </c>
      <c r="F101" s="32" t="s">
        <v>110</v>
      </c>
      <c r="G101" s="33">
        <v>96.762</v>
      </c>
      <c r="H101" s="34">
        <v>0</v>
      </c>
      <c r="I101" s="34">
        <f>ROUND(G101*H101,P4)</f>
        <v>0</v>
      </c>
      <c r="J101" s="29"/>
      <c r="O101" s="35">
        <f>I101*0.21</f>
        <v>0</v>
      </c>
      <c r="P101">
        <v>3</v>
      </c>
    </row>
    <row r="102">
      <c r="A102" s="29" t="s">
        <v>34</v>
      </c>
      <c r="B102" s="36"/>
      <c r="C102" s="37"/>
      <c r="D102" s="37"/>
      <c r="E102" s="44" t="s">
        <v>31</v>
      </c>
      <c r="F102" s="37"/>
      <c r="G102" s="37"/>
      <c r="H102" s="37"/>
      <c r="I102" s="37"/>
      <c r="J102" s="38"/>
    </row>
    <row r="103" ht="120">
      <c r="A103" s="29" t="s">
        <v>36</v>
      </c>
      <c r="B103" s="36"/>
      <c r="C103" s="37"/>
      <c r="D103" s="37"/>
      <c r="E103" s="39" t="s">
        <v>1877</v>
      </c>
      <c r="F103" s="37"/>
      <c r="G103" s="37"/>
      <c r="H103" s="37"/>
      <c r="I103" s="37"/>
      <c r="J103" s="38"/>
    </row>
    <row r="104" ht="409.5">
      <c r="A104" s="29" t="s">
        <v>38</v>
      </c>
      <c r="B104" s="36"/>
      <c r="C104" s="37"/>
      <c r="D104" s="37"/>
      <c r="E104" s="31" t="s">
        <v>568</v>
      </c>
      <c r="F104" s="37"/>
      <c r="G104" s="37"/>
      <c r="H104" s="37"/>
      <c r="I104" s="37"/>
      <c r="J104" s="38"/>
    </row>
    <row r="105">
      <c r="A105" s="29" t="s">
        <v>29</v>
      </c>
      <c r="B105" s="29">
        <v>24</v>
      </c>
      <c r="C105" s="30" t="s">
        <v>1605</v>
      </c>
      <c r="D105" s="29" t="s">
        <v>31</v>
      </c>
      <c r="E105" s="31" t="s">
        <v>1606</v>
      </c>
      <c r="F105" s="32" t="s">
        <v>64</v>
      </c>
      <c r="G105" s="33">
        <v>17.417000000000002</v>
      </c>
      <c r="H105" s="34">
        <v>0</v>
      </c>
      <c r="I105" s="34">
        <f>ROUND(G105*H105,P4)</f>
        <v>0</v>
      </c>
      <c r="J105" s="29"/>
      <c r="O105" s="35">
        <f>I105*0.21</f>
        <v>0</v>
      </c>
      <c r="P105">
        <v>3</v>
      </c>
    </row>
    <row r="106">
      <c r="A106" s="29" t="s">
        <v>34</v>
      </c>
      <c r="B106" s="36"/>
      <c r="C106" s="37"/>
      <c r="D106" s="37"/>
      <c r="E106" s="44" t="s">
        <v>31</v>
      </c>
      <c r="F106" s="37"/>
      <c r="G106" s="37"/>
      <c r="H106" s="37"/>
      <c r="I106" s="37"/>
      <c r="J106" s="38"/>
    </row>
    <row r="107" ht="75">
      <c r="A107" s="29" t="s">
        <v>36</v>
      </c>
      <c r="B107" s="36"/>
      <c r="C107" s="37"/>
      <c r="D107" s="37"/>
      <c r="E107" s="39" t="s">
        <v>1878</v>
      </c>
      <c r="F107" s="37"/>
      <c r="G107" s="37"/>
      <c r="H107" s="37"/>
      <c r="I107" s="37"/>
      <c r="J107" s="38"/>
    </row>
    <row r="108" ht="330">
      <c r="A108" s="29" t="s">
        <v>38</v>
      </c>
      <c r="B108" s="36"/>
      <c r="C108" s="37"/>
      <c r="D108" s="37"/>
      <c r="E108" s="31" t="s">
        <v>1278</v>
      </c>
      <c r="F108" s="37"/>
      <c r="G108" s="37"/>
      <c r="H108" s="37"/>
      <c r="I108" s="37"/>
      <c r="J108" s="38"/>
    </row>
    <row r="109">
      <c r="A109" s="23" t="s">
        <v>26</v>
      </c>
      <c r="B109" s="24"/>
      <c r="C109" s="25" t="s">
        <v>218</v>
      </c>
      <c r="D109" s="26"/>
      <c r="E109" s="23" t="s">
        <v>219</v>
      </c>
      <c r="F109" s="26"/>
      <c r="G109" s="26"/>
      <c r="H109" s="26"/>
      <c r="I109" s="27">
        <f>SUMIFS(I110:I181,A110:A181,"P")</f>
        <v>0</v>
      </c>
      <c r="J109" s="28"/>
    </row>
    <row r="110">
      <c r="A110" s="29" t="s">
        <v>29</v>
      </c>
      <c r="B110" s="29">
        <v>25</v>
      </c>
      <c r="C110" s="30" t="s">
        <v>1618</v>
      </c>
      <c r="D110" s="29" t="s">
        <v>31</v>
      </c>
      <c r="E110" s="31" t="s">
        <v>1619</v>
      </c>
      <c r="F110" s="32" t="s">
        <v>110</v>
      </c>
      <c r="G110" s="33">
        <v>22.361000000000001</v>
      </c>
      <c r="H110" s="34">
        <v>0</v>
      </c>
      <c r="I110" s="34">
        <f>ROUND(G110*H110,P4)</f>
        <v>0</v>
      </c>
      <c r="J110" s="29"/>
      <c r="O110" s="35">
        <f>I110*0.21</f>
        <v>0</v>
      </c>
      <c r="P110">
        <v>3</v>
      </c>
    </row>
    <row r="111">
      <c r="A111" s="29" t="s">
        <v>34</v>
      </c>
      <c r="B111" s="36"/>
      <c r="C111" s="37"/>
      <c r="D111" s="37"/>
      <c r="E111" s="44" t="s">
        <v>31</v>
      </c>
      <c r="F111" s="37"/>
      <c r="G111" s="37"/>
      <c r="H111" s="37"/>
      <c r="I111" s="37"/>
      <c r="J111" s="38"/>
    </row>
    <row r="112" ht="120">
      <c r="A112" s="29" t="s">
        <v>36</v>
      </c>
      <c r="B112" s="36"/>
      <c r="C112" s="37"/>
      <c r="D112" s="37"/>
      <c r="E112" s="39" t="s">
        <v>1879</v>
      </c>
      <c r="F112" s="37"/>
      <c r="G112" s="37"/>
      <c r="H112" s="37"/>
      <c r="I112" s="37"/>
      <c r="J112" s="38"/>
    </row>
    <row r="113" ht="409.5">
      <c r="A113" s="29" t="s">
        <v>38</v>
      </c>
      <c r="B113" s="36"/>
      <c r="C113" s="37"/>
      <c r="D113" s="37"/>
      <c r="E113" s="31" t="s">
        <v>568</v>
      </c>
      <c r="F113" s="37"/>
      <c r="G113" s="37"/>
      <c r="H113" s="37"/>
      <c r="I113" s="37"/>
      <c r="J113" s="38"/>
    </row>
    <row r="114">
      <c r="A114" s="29" t="s">
        <v>29</v>
      </c>
      <c r="B114" s="29">
        <v>26</v>
      </c>
      <c r="C114" s="30" t="s">
        <v>1621</v>
      </c>
      <c r="D114" s="29" t="s">
        <v>31</v>
      </c>
      <c r="E114" s="31" t="s">
        <v>1622</v>
      </c>
      <c r="F114" s="32" t="s">
        <v>64</v>
      </c>
      <c r="G114" s="33">
        <v>3.8010000000000002</v>
      </c>
      <c r="H114" s="34">
        <v>0</v>
      </c>
      <c r="I114" s="34">
        <f>ROUND(G114*H114,P4)</f>
        <v>0</v>
      </c>
      <c r="J114" s="29"/>
      <c r="O114" s="35">
        <f>I114*0.21</f>
        <v>0</v>
      </c>
      <c r="P114">
        <v>3</v>
      </c>
    </row>
    <row r="115">
      <c r="A115" s="29" t="s">
        <v>34</v>
      </c>
      <c r="B115" s="36"/>
      <c r="C115" s="37"/>
      <c r="D115" s="37"/>
      <c r="E115" s="44" t="s">
        <v>31</v>
      </c>
      <c r="F115" s="37"/>
      <c r="G115" s="37"/>
      <c r="H115" s="37"/>
      <c r="I115" s="37"/>
      <c r="J115" s="38"/>
    </row>
    <row r="116" ht="75">
      <c r="A116" s="29" t="s">
        <v>36</v>
      </c>
      <c r="B116" s="36"/>
      <c r="C116" s="37"/>
      <c r="D116" s="37"/>
      <c r="E116" s="39" t="s">
        <v>1794</v>
      </c>
      <c r="F116" s="37"/>
      <c r="G116" s="37"/>
      <c r="H116" s="37"/>
      <c r="I116" s="37"/>
      <c r="J116" s="38"/>
    </row>
    <row r="117" ht="330">
      <c r="A117" s="29" t="s">
        <v>38</v>
      </c>
      <c r="B117" s="36"/>
      <c r="C117" s="37"/>
      <c r="D117" s="37"/>
      <c r="E117" s="31" t="s">
        <v>1278</v>
      </c>
      <c r="F117" s="37"/>
      <c r="G117" s="37"/>
      <c r="H117" s="37"/>
      <c r="I117" s="37"/>
      <c r="J117" s="38"/>
    </row>
    <row r="118">
      <c r="A118" s="29" t="s">
        <v>29</v>
      </c>
      <c r="B118" s="29">
        <v>27</v>
      </c>
      <c r="C118" s="30" t="s">
        <v>1795</v>
      </c>
      <c r="D118" s="29" t="s">
        <v>31</v>
      </c>
      <c r="E118" s="31" t="s">
        <v>1796</v>
      </c>
      <c r="F118" s="32" t="s">
        <v>110</v>
      </c>
      <c r="G118" s="33">
        <v>163.69499999999999</v>
      </c>
      <c r="H118" s="34">
        <v>0</v>
      </c>
      <c r="I118" s="34">
        <f>ROUND(G118*H118,P4)</f>
        <v>0</v>
      </c>
      <c r="J118" s="29"/>
      <c r="O118" s="35">
        <f>I118*0.21</f>
        <v>0</v>
      </c>
      <c r="P118">
        <v>3</v>
      </c>
    </row>
    <row r="119">
      <c r="A119" s="29" t="s">
        <v>34</v>
      </c>
      <c r="B119" s="36"/>
      <c r="C119" s="37"/>
      <c r="D119" s="37"/>
      <c r="E119" s="44" t="s">
        <v>31</v>
      </c>
      <c r="F119" s="37"/>
      <c r="G119" s="37"/>
      <c r="H119" s="37"/>
      <c r="I119" s="37"/>
      <c r="J119" s="38"/>
    </row>
    <row r="120" ht="135">
      <c r="A120" s="29" t="s">
        <v>36</v>
      </c>
      <c r="B120" s="36"/>
      <c r="C120" s="37"/>
      <c r="D120" s="37"/>
      <c r="E120" s="39" t="s">
        <v>1880</v>
      </c>
      <c r="F120" s="37"/>
      <c r="G120" s="37"/>
      <c r="H120" s="37"/>
      <c r="I120" s="37"/>
      <c r="J120" s="38"/>
    </row>
    <row r="121" ht="409.5">
      <c r="A121" s="29" t="s">
        <v>38</v>
      </c>
      <c r="B121" s="36"/>
      <c r="C121" s="37"/>
      <c r="D121" s="37"/>
      <c r="E121" s="31" t="s">
        <v>568</v>
      </c>
      <c r="F121" s="37"/>
      <c r="G121" s="37"/>
      <c r="H121" s="37"/>
      <c r="I121" s="37"/>
      <c r="J121" s="38"/>
    </row>
    <row r="122">
      <c r="A122" s="29" t="s">
        <v>29</v>
      </c>
      <c r="B122" s="29">
        <v>28</v>
      </c>
      <c r="C122" s="30" t="s">
        <v>1798</v>
      </c>
      <c r="D122" s="29" t="s">
        <v>31</v>
      </c>
      <c r="E122" s="31" t="s">
        <v>1799</v>
      </c>
      <c r="F122" s="32" t="s">
        <v>64</v>
      </c>
      <c r="G122" s="33">
        <v>30.285</v>
      </c>
      <c r="H122" s="34">
        <v>0</v>
      </c>
      <c r="I122" s="34">
        <f>ROUND(G122*H122,P4)</f>
        <v>0</v>
      </c>
      <c r="J122" s="29"/>
      <c r="O122" s="35">
        <f>I122*0.21</f>
        <v>0</v>
      </c>
      <c r="P122">
        <v>3</v>
      </c>
    </row>
    <row r="123">
      <c r="A123" s="29" t="s">
        <v>34</v>
      </c>
      <c r="B123" s="36"/>
      <c r="C123" s="37"/>
      <c r="D123" s="37"/>
      <c r="E123" s="44" t="s">
        <v>31</v>
      </c>
      <c r="F123" s="37"/>
      <c r="G123" s="37"/>
      <c r="H123" s="37"/>
      <c r="I123" s="37"/>
      <c r="J123" s="38"/>
    </row>
    <row r="124" ht="60">
      <c r="A124" s="29" t="s">
        <v>36</v>
      </c>
      <c r="B124" s="36"/>
      <c r="C124" s="37"/>
      <c r="D124" s="37"/>
      <c r="E124" s="39" t="s">
        <v>1881</v>
      </c>
      <c r="F124" s="37"/>
      <c r="G124" s="37"/>
      <c r="H124" s="37"/>
      <c r="I124" s="37"/>
      <c r="J124" s="38"/>
    </row>
    <row r="125" ht="330">
      <c r="A125" s="29" t="s">
        <v>38</v>
      </c>
      <c r="B125" s="36"/>
      <c r="C125" s="37"/>
      <c r="D125" s="37"/>
      <c r="E125" s="31" t="s">
        <v>1630</v>
      </c>
      <c r="F125" s="37"/>
      <c r="G125" s="37"/>
      <c r="H125" s="37"/>
      <c r="I125" s="37"/>
      <c r="J125" s="38"/>
    </row>
    <row r="126">
      <c r="A126" s="29" t="s">
        <v>29</v>
      </c>
      <c r="B126" s="29">
        <v>29</v>
      </c>
      <c r="C126" s="30" t="s">
        <v>1801</v>
      </c>
      <c r="D126" s="29" t="s">
        <v>31</v>
      </c>
      <c r="E126" s="31" t="s">
        <v>1802</v>
      </c>
      <c r="F126" s="32" t="s">
        <v>64</v>
      </c>
      <c r="G126" s="33">
        <v>3.4329999999999998</v>
      </c>
      <c r="H126" s="34">
        <v>0</v>
      </c>
      <c r="I126" s="34">
        <f>ROUND(G126*H126,P4)</f>
        <v>0</v>
      </c>
      <c r="J126" s="29"/>
      <c r="O126" s="35">
        <f>I126*0.21</f>
        <v>0</v>
      </c>
      <c r="P126">
        <v>3</v>
      </c>
    </row>
    <row r="127">
      <c r="A127" s="29" t="s">
        <v>34</v>
      </c>
      <c r="B127" s="36"/>
      <c r="C127" s="37"/>
      <c r="D127" s="37"/>
      <c r="E127" s="44" t="s">
        <v>31</v>
      </c>
      <c r="F127" s="37"/>
      <c r="G127" s="37"/>
      <c r="H127" s="37"/>
      <c r="I127" s="37"/>
      <c r="J127" s="38"/>
    </row>
    <row r="128" ht="90">
      <c r="A128" s="29" t="s">
        <v>36</v>
      </c>
      <c r="B128" s="36"/>
      <c r="C128" s="37"/>
      <c r="D128" s="37"/>
      <c r="E128" s="39" t="s">
        <v>1803</v>
      </c>
      <c r="F128" s="37"/>
      <c r="G128" s="37"/>
      <c r="H128" s="37"/>
      <c r="I128" s="37"/>
      <c r="J128" s="38"/>
    </row>
    <row r="129" ht="345">
      <c r="A129" s="29" t="s">
        <v>38</v>
      </c>
      <c r="B129" s="36"/>
      <c r="C129" s="37"/>
      <c r="D129" s="37"/>
      <c r="E129" s="31" t="s">
        <v>1634</v>
      </c>
      <c r="F129" s="37"/>
      <c r="G129" s="37"/>
      <c r="H129" s="37"/>
      <c r="I129" s="37"/>
      <c r="J129" s="38"/>
    </row>
    <row r="130">
      <c r="A130" s="29" t="s">
        <v>29</v>
      </c>
      <c r="B130" s="29">
        <v>30</v>
      </c>
      <c r="C130" s="30" t="s">
        <v>1804</v>
      </c>
      <c r="D130" s="29" t="s">
        <v>31</v>
      </c>
      <c r="E130" s="31" t="s">
        <v>1805</v>
      </c>
      <c r="F130" s="32" t="s">
        <v>215</v>
      </c>
      <c r="G130" s="33">
        <v>7.1600000000000001</v>
      </c>
      <c r="H130" s="34">
        <v>0</v>
      </c>
      <c r="I130" s="34">
        <f>ROUND(G130*H130,P4)</f>
        <v>0</v>
      </c>
      <c r="J130" s="29"/>
      <c r="O130" s="35">
        <f>I130*0.21</f>
        <v>0</v>
      </c>
      <c r="P130">
        <v>3</v>
      </c>
    </row>
    <row r="131">
      <c r="A131" s="29" t="s">
        <v>34</v>
      </c>
      <c r="B131" s="36"/>
      <c r="C131" s="37"/>
      <c r="D131" s="37"/>
      <c r="E131" s="44" t="s">
        <v>31</v>
      </c>
      <c r="F131" s="37"/>
      <c r="G131" s="37"/>
      <c r="H131" s="37"/>
      <c r="I131" s="37"/>
      <c r="J131" s="38"/>
    </row>
    <row r="132" ht="75">
      <c r="A132" s="29" t="s">
        <v>36</v>
      </c>
      <c r="B132" s="36"/>
      <c r="C132" s="37"/>
      <c r="D132" s="37"/>
      <c r="E132" s="39" t="s">
        <v>1882</v>
      </c>
      <c r="F132" s="37"/>
      <c r="G132" s="37"/>
      <c r="H132" s="37"/>
      <c r="I132" s="37"/>
      <c r="J132" s="38"/>
    </row>
    <row r="133" ht="285">
      <c r="A133" s="29" t="s">
        <v>38</v>
      </c>
      <c r="B133" s="36"/>
      <c r="C133" s="37"/>
      <c r="D133" s="37"/>
      <c r="E133" s="31" t="s">
        <v>1645</v>
      </c>
      <c r="F133" s="37"/>
      <c r="G133" s="37"/>
      <c r="H133" s="37"/>
      <c r="I133" s="37"/>
      <c r="J133" s="38"/>
    </row>
    <row r="134">
      <c r="A134" s="29" t="s">
        <v>29</v>
      </c>
      <c r="B134" s="29">
        <v>31</v>
      </c>
      <c r="C134" s="30" t="s">
        <v>1638</v>
      </c>
      <c r="D134" s="29" t="s">
        <v>31</v>
      </c>
      <c r="E134" s="31" t="s">
        <v>1639</v>
      </c>
      <c r="F134" s="32" t="s">
        <v>191</v>
      </c>
      <c r="G134" s="33">
        <v>16.649999999999999</v>
      </c>
      <c r="H134" s="34">
        <v>0</v>
      </c>
      <c r="I134" s="34">
        <f>ROUND(G134*H134,P4)</f>
        <v>0</v>
      </c>
      <c r="J134" s="29"/>
      <c r="O134" s="35">
        <f>I134*0.21</f>
        <v>0</v>
      </c>
      <c r="P134">
        <v>3</v>
      </c>
    </row>
    <row r="135">
      <c r="A135" s="29" t="s">
        <v>34</v>
      </c>
      <c r="B135" s="36"/>
      <c r="C135" s="37"/>
      <c r="D135" s="37"/>
      <c r="E135" s="44" t="s">
        <v>31</v>
      </c>
      <c r="F135" s="37"/>
      <c r="G135" s="37"/>
      <c r="H135" s="37"/>
      <c r="I135" s="37"/>
      <c r="J135" s="38"/>
    </row>
    <row r="136" ht="105">
      <c r="A136" s="29" t="s">
        <v>36</v>
      </c>
      <c r="B136" s="36"/>
      <c r="C136" s="37"/>
      <c r="D136" s="37"/>
      <c r="E136" s="39" t="s">
        <v>1883</v>
      </c>
      <c r="F136" s="37"/>
      <c r="G136" s="37"/>
      <c r="H136" s="37"/>
      <c r="I136" s="37"/>
      <c r="J136" s="38"/>
    </row>
    <row r="137" ht="75">
      <c r="A137" s="29" t="s">
        <v>38</v>
      </c>
      <c r="B137" s="36"/>
      <c r="C137" s="37"/>
      <c r="D137" s="37"/>
      <c r="E137" s="31" t="s">
        <v>1641</v>
      </c>
      <c r="F137" s="37"/>
      <c r="G137" s="37"/>
      <c r="H137" s="37"/>
      <c r="I137" s="37"/>
      <c r="J137" s="38"/>
    </row>
    <row r="138">
      <c r="A138" s="29" t="s">
        <v>29</v>
      </c>
      <c r="B138" s="29">
        <v>32</v>
      </c>
      <c r="C138" s="30" t="s">
        <v>733</v>
      </c>
      <c r="D138" s="29" t="s">
        <v>31</v>
      </c>
      <c r="E138" s="31" t="s">
        <v>734</v>
      </c>
      <c r="F138" s="32" t="s">
        <v>110</v>
      </c>
      <c r="G138" s="33">
        <v>1.2829999999999999</v>
      </c>
      <c r="H138" s="34">
        <v>0</v>
      </c>
      <c r="I138" s="34">
        <f>ROUND(G138*H138,P4)</f>
        <v>0</v>
      </c>
      <c r="J138" s="29"/>
      <c r="O138" s="35">
        <f>I138*0.21</f>
        <v>0</v>
      </c>
      <c r="P138">
        <v>3</v>
      </c>
    </row>
    <row r="139">
      <c r="A139" s="29" t="s">
        <v>34</v>
      </c>
      <c r="B139" s="36"/>
      <c r="C139" s="37"/>
      <c r="D139" s="37"/>
      <c r="E139" s="44" t="s">
        <v>31</v>
      </c>
      <c r="F139" s="37"/>
      <c r="G139" s="37"/>
      <c r="H139" s="37"/>
      <c r="I139" s="37"/>
      <c r="J139" s="38"/>
    </row>
    <row r="140" ht="75">
      <c r="A140" s="29" t="s">
        <v>36</v>
      </c>
      <c r="B140" s="36"/>
      <c r="C140" s="37"/>
      <c r="D140" s="37"/>
      <c r="E140" s="39" t="s">
        <v>1884</v>
      </c>
      <c r="F140" s="37"/>
      <c r="G140" s="37"/>
      <c r="H140" s="37"/>
      <c r="I140" s="37"/>
      <c r="J140" s="38"/>
    </row>
    <row r="141" ht="300">
      <c r="A141" s="29" t="s">
        <v>38</v>
      </c>
      <c r="B141" s="36"/>
      <c r="C141" s="37"/>
      <c r="D141" s="37"/>
      <c r="E141" s="31" t="s">
        <v>563</v>
      </c>
      <c r="F141" s="37"/>
      <c r="G141" s="37"/>
      <c r="H141" s="37"/>
      <c r="I141" s="37"/>
      <c r="J141" s="38"/>
    </row>
    <row r="142">
      <c r="A142" s="29" t="s">
        <v>29</v>
      </c>
      <c r="B142" s="29">
        <v>33</v>
      </c>
      <c r="C142" s="30" t="s">
        <v>564</v>
      </c>
      <c r="D142" s="29" t="s">
        <v>31</v>
      </c>
      <c r="E142" s="31" t="s">
        <v>565</v>
      </c>
      <c r="F142" s="32" t="s">
        <v>110</v>
      </c>
      <c r="G142" s="33">
        <v>21.140000000000001</v>
      </c>
      <c r="H142" s="34">
        <v>0</v>
      </c>
      <c r="I142" s="34">
        <f>ROUND(G142*H142,P4)</f>
        <v>0</v>
      </c>
      <c r="J142" s="29"/>
      <c r="O142" s="35">
        <f>I142*0.21</f>
        <v>0</v>
      </c>
      <c r="P142">
        <v>3</v>
      </c>
    </row>
    <row r="143">
      <c r="A143" s="29" t="s">
        <v>34</v>
      </c>
      <c r="B143" s="36"/>
      <c r="C143" s="37"/>
      <c r="D143" s="37"/>
      <c r="E143" s="44" t="s">
        <v>31</v>
      </c>
      <c r="F143" s="37"/>
      <c r="G143" s="37"/>
      <c r="H143" s="37"/>
      <c r="I143" s="37"/>
      <c r="J143" s="38"/>
    </row>
    <row r="144" ht="150">
      <c r="A144" s="29" t="s">
        <v>36</v>
      </c>
      <c r="B144" s="36"/>
      <c r="C144" s="37"/>
      <c r="D144" s="37"/>
      <c r="E144" s="39" t="s">
        <v>1885</v>
      </c>
      <c r="F144" s="37"/>
      <c r="G144" s="37"/>
      <c r="H144" s="37"/>
      <c r="I144" s="37"/>
      <c r="J144" s="38"/>
    </row>
    <row r="145" ht="409.5">
      <c r="A145" s="29" t="s">
        <v>38</v>
      </c>
      <c r="B145" s="36"/>
      <c r="C145" s="37"/>
      <c r="D145" s="37"/>
      <c r="E145" s="31" t="s">
        <v>568</v>
      </c>
      <c r="F145" s="37"/>
      <c r="G145" s="37"/>
      <c r="H145" s="37"/>
      <c r="I145" s="37"/>
      <c r="J145" s="38"/>
    </row>
    <row r="146">
      <c r="A146" s="29" t="s">
        <v>29</v>
      </c>
      <c r="B146" s="29">
        <v>34</v>
      </c>
      <c r="C146" s="30" t="s">
        <v>680</v>
      </c>
      <c r="D146" s="29" t="s">
        <v>31</v>
      </c>
      <c r="E146" s="31" t="s">
        <v>681</v>
      </c>
      <c r="F146" s="32" t="s">
        <v>110</v>
      </c>
      <c r="G146" s="33">
        <v>61.883000000000003</v>
      </c>
      <c r="H146" s="34">
        <v>0</v>
      </c>
      <c r="I146" s="34">
        <f>ROUND(G146*H146,P4)</f>
        <v>0</v>
      </c>
      <c r="J146" s="29"/>
      <c r="O146" s="35">
        <f>I146*0.21</f>
        <v>0</v>
      </c>
      <c r="P146">
        <v>3</v>
      </c>
    </row>
    <row r="147">
      <c r="A147" s="29" t="s">
        <v>34</v>
      </c>
      <c r="B147" s="36"/>
      <c r="C147" s="37"/>
      <c r="D147" s="37"/>
      <c r="E147" s="44" t="s">
        <v>31</v>
      </c>
      <c r="F147" s="37"/>
      <c r="G147" s="37"/>
      <c r="H147" s="37"/>
      <c r="I147" s="37"/>
      <c r="J147" s="38"/>
    </row>
    <row r="148" ht="210">
      <c r="A148" s="29" t="s">
        <v>36</v>
      </c>
      <c r="B148" s="36"/>
      <c r="C148" s="37"/>
      <c r="D148" s="37"/>
      <c r="E148" s="39" t="s">
        <v>1886</v>
      </c>
      <c r="F148" s="37"/>
      <c r="G148" s="37"/>
      <c r="H148" s="37"/>
      <c r="I148" s="37"/>
      <c r="J148" s="38"/>
    </row>
    <row r="149" ht="409.5">
      <c r="A149" s="29" t="s">
        <v>38</v>
      </c>
      <c r="B149" s="36"/>
      <c r="C149" s="37"/>
      <c r="D149" s="37"/>
      <c r="E149" s="31" t="s">
        <v>568</v>
      </c>
      <c r="F149" s="37"/>
      <c r="G149" s="37"/>
      <c r="H149" s="37"/>
      <c r="I149" s="37"/>
      <c r="J149" s="38"/>
    </row>
    <row r="150">
      <c r="A150" s="29" t="s">
        <v>29</v>
      </c>
      <c r="B150" s="29">
        <v>35</v>
      </c>
      <c r="C150" s="30" t="s">
        <v>683</v>
      </c>
      <c r="D150" s="29" t="s">
        <v>31</v>
      </c>
      <c r="E150" s="31" t="s">
        <v>684</v>
      </c>
      <c r="F150" s="32" t="s">
        <v>110</v>
      </c>
      <c r="G150" s="33">
        <v>392.37</v>
      </c>
      <c r="H150" s="34">
        <v>0</v>
      </c>
      <c r="I150" s="34">
        <f>ROUND(G150*H150,P4)</f>
        <v>0</v>
      </c>
      <c r="J150" s="29"/>
      <c r="O150" s="35">
        <f>I150*0.21</f>
        <v>0</v>
      </c>
      <c r="P150">
        <v>3</v>
      </c>
    </row>
    <row r="151">
      <c r="A151" s="29" t="s">
        <v>34</v>
      </c>
      <c r="B151" s="36"/>
      <c r="C151" s="37"/>
      <c r="D151" s="37"/>
      <c r="E151" s="44" t="s">
        <v>31</v>
      </c>
      <c r="F151" s="37"/>
      <c r="G151" s="37"/>
      <c r="H151" s="37"/>
      <c r="I151" s="37"/>
      <c r="J151" s="38"/>
    </row>
    <row r="152" ht="135">
      <c r="A152" s="29" t="s">
        <v>36</v>
      </c>
      <c r="B152" s="36"/>
      <c r="C152" s="37"/>
      <c r="D152" s="37"/>
      <c r="E152" s="39" t="s">
        <v>1887</v>
      </c>
      <c r="F152" s="37"/>
      <c r="G152" s="37"/>
      <c r="H152" s="37"/>
      <c r="I152" s="37"/>
      <c r="J152" s="38"/>
    </row>
    <row r="153" ht="60">
      <c r="A153" s="29" t="s">
        <v>38</v>
      </c>
      <c r="B153" s="36"/>
      <c r="C153" s="37"/>
      <c r="D153" s="37"/>
      <c r="E153" s="31" t="s">
        <v>223</v>
      </c>
      <c r="F153" s="37"/>
      <c r="G153" s="37"/>
      <c r="H153" s="37"/>
      <c r="I153" s="37"/>
      <c r="J153" s="38"/>
    </row>
    <row r="154">
      <c r="A154" s="29" t="s">
        <v>29</v>
      </c>
      <c r="B154" s="29">
        <v>36</v>
      </c>
      <c r="C154" s="30" t="s">
        <v>1656</v>
      </c>
      <c r="D154" s="29" t="s">
        <v>31</v>
      </c>
      <c r="E154" s="31" t="s">
        <v>1657</v>
      </c>
      <c r="F154" s="32" t="s">
        <v>110</v>
      </c>
      <c r="G154" s="33">
        <v>24.542999999999999</v>
      </c>
      <c r="H154" s="34">
        <v>0</v>
      </c>
      <c r="I154" s="34">
        <f>ROUND(G154*H154,P4)</f>
        <v>0</v>
      </c>
      <c r="J154" s="29"/>
      <c r="O154" s="35">
        <f>I154*0.21</f>
        <v>0</v>
      </c>
      <c r="P154">
        <v>3</v>
      </c>
    </row>
    <row r="155">
      <c r="A155" s="29" t="s">
        <v>34</v>
      </c>
      <c r="B155" s="36"/>
      <c r="C155" s="37"/>
      <c r="D155" s="37"/>
      <c r="E155" s="44" t="s">
        <v>31</v>
      </c>
      <c r="F155" s="37"/>
      <c r="G155" s="37"/>
      <c r="H155" s="37"/>
      <c r="I155" s="37"/>
      <c r="J155" s="38"/>
    </row>
    <row r="156" ht="90">
      <c r="A156" s="29" t="s">
        <v>36</v>
      </c>
      <c r="B156" s="36"/>
      <c r="C156" s="37"/>
      <c r="D156" s="37"/>
      <c r="E156" s="39" t="s">
        <v>1812</v>
      </c>
      <c r="F156" s="37"/>
      <c r="G156" s="37"/>
      <c r="H156" s="37"/>
      <c r="I156" s="37"/>
      <c r="J156" s="38"/>
    </row>
    <row r="157" ht="45">
      <c r="A157" s="29" t="s">
        <v>38</v>
      </c>
      <c r="B157" s="36"/>
      <c r="C157" s="37"/>
      <c r="D157" s="37"/>
      <c r="E157" s="31" t="s">
        <v>1659</v>
      </c>
      <c r="F157" s="37"/>
      <c r="G157" s="37"/>
      <c r="H157" s="37"/>
      <c r="I157" s="37"/>
      <c r="J157" s="38"/>
    </row>
    <row r="158">
      <c r="A158" s="29" t="s">
        <v>29</v>
      </c>
      <c r="B158" s="29">
        <v>37</v>
      </c>
      <c r="C158" s="30" t="s">
        <v>1660</v>
      </c>
      <c r="D158" s="29" t="s">
        <v>31</v>
      </c>
      <c r="E158" s="31" t="s">
        <v>1661</v>
      </c>
      <c r="F158" s="32" t="s">
        <v>110</v>
      </c>
      <c r="G158" s="33">
        <v>0.39300000000000002</v>
      </c>
      <c r="H158" s="34">
        <v>0</v>
      </c>
      <c r="I158" s="34">
        <f>ROUND(G158*H158,P4)</f>
        <v>0</v>
      </c>
      <c r="J158" s="29"/>
      <c r="O158" s="35">
        <f>I158*0.21</f>
        <v>0</v>
      </c>
      <c r="P158">
        <v>3</v>
      </c>
    </row>
    <row r="159">
      <c r="A159" s="29" t="s">
        <v>34</v>
      </c>
      <c r="B159" s="36"/>
      <c r="C159" s="37"/>
      <c r="D159" s="37"/>
      <c r="E159" s="44" t="s">
        <v>31</v>
      </c>
      <c r="F159" s="37"/>
      <c r="G159" s="37"/>
      <c r="H159" s="37"/>
      <c r="I159" s="37"/>
      <c r="J159" s="38"/>
    </row>
    <row r="160" ht="60">
      <c r="A160" s="29" t="s">
        <v>36</v>
      </c>
      <c r="B160" s="36"/>
      <c r="C160" s="37"/>
      <c r="D160" s="37"/>
      <c r="E160" s="39" t="s">
        <v>1888</v>
      </c>
      <c r="F160" s="37"/>
      <c r="G160" s="37"/>
      <c r="H160" s="37"/>
      <c r="I160" s="37"/>
      <c r="J160" s="38"/>
    </row>
    <row r="161" ht="45">
      <c r="A161" s="29" t="s">
        <v>38</v>
      </c>
      <c r="B161" s="36"/>
      <c r="C161" s="37"/>
      <c r="D161" s="37"/>
      <c r="E161" s="31" t="s">
        <v>1663</v>
      </c>
      <c r="F161" s="37"/>
      <c r="G161" s="37"/>
      <c r="H161" s="37"/>
      <c r="I161" s="37"/>
      <c r="J161" s="38"/>
    </row>
    <row r="162">
      <c r="A162" s="29" t="s">
        <v>29</v>
      </c>
      <c r="B162" s="29">
        <v>38</v>
      </c>
      <c r="C162" s="30" t="s">
        <v>1664</v>
      </c>
      <c r="D162" s="29" t="s">
        <v>31</v>
      </c>
      <c r="E162" s="31" t="s">
        <v>1665</v>
      </c>
      <c r="F162" s="32" t="s">
        <v>110</v>
      </c>
      <c r="G162" s="33">
        <v>136.45699999999999</v>
      </c>
      <c r="H162" s="34">
        <v>0</v>
      </c>
      <c r="I162" s="34">
        <f>ROUND(G162*H162,P4)</f>
        <v>0</v>
      </c>
      <c r="J162" s="29"/>
      <c r="O162" s="35">
        <f>I162*0.21</f>
        <v>0</v>
      </c>
      <c r="P162">
        <v>3</v>
      </c>
    </row>
    <row r="163">
      <c r="A163" s="29" t="s">
        <v>34</v>
      </c>
      <c r="B163" s="36"/>
      <c r="C163" s="37"/>
      <c r="D163" s="37"/>
      <c r="E163" s="44" t="s">
        <v>31</v>
      </c>
      <c r="F163" s="37"/>
      <c r="G163" s="37"/>
      <c r="H163" s="37"/>
      <c r="I163" s="37"/>
      <c r="J163" s="38"/>
    </row>
    <row r="164" ht="180">
      <c r="A164" s="29" t="s">
        <v>36</v>
      </c>
      <c r="B164" s="36"/>
      <c r="C164" s="37"/>
      <c r="D164" s="37"/>
      <c r="E164" s="39" t="s">
        <v>1889</v>
      </c>
      <c r="F164" s="37"/>
      <c r="G164" s="37"/>
      <c r="H164" s="37"/>
      <c r="I164" s="37"/>
      <c r="J164" s="38"/>
    </row>
    <row r="165" ht="60">
      <c r="A165" s="29" t="s">
        <v>38</v>
      </c>
      <c r="B165" s="36"/>
      <c r="C165" s="37"/>
      <c r="D165" s="37"/>
      <c r="E165" s="31" t="s">
        <v>223</v>
      </c>
      <c r="F165" s="37"/>
      <c r="G165" s="37"/>
      <c r="H165" s="37"/>
      <c r="I165" s="37"/>
      <c r="J165" s="38"/>
    </row>
    <row r="166">
      <c r="A166" s="29" t="s">
        <v>29</v>
      </c>
      <c r="B166" s="29">
        <v>39</v>
      </c>
      <c r="C166" s="30" t="s">
        <v>1667</v>
      </c>
      <c r="D166" s="29" t="s">
        <v>31</v>
      </c>
      <c r="E166" s="31" t="s">
        <v>1668</v>
      </c>
      <c r="F166" s="32" t="s">
        <v>110</v>
      </c>
      <c r="G166" s="33">
        <v>362.19999999999999</v>
      </c>
      <c r="H166" s="34">
        <v>0</v>
      </c>
      <c r="I166" s="34">
        <f>ROUND(G166*H166,P4)</f>
        <v>0</v>
      </c>
      <c r="J166" s="29"/>
      <c r="O166" s="35">
        <f>I166*0.21</f>
        <v>0</v>
      </c>
      <c r="P166">
        <v>3</v>
      </c>
    </row>
    <row r="167">
      <c r="A167" s="29" t="s">
        <v>34</v>
      </c>
      <c r="B167" s="36"/>
      <c r="C167" s="37"/>
      <c r="D167" s="37"/>
      <c r="E167" s="44" t="s">
        <v>31</v>
      </c>
      <c r="F167" s="37"/>
      <c r="G167" s="37"/>
      <c r="H167" s="37"/>
      <c r="I167" s="37"/>
      <c r="J167" s="38"/>
    </row>
    <row r="168" ht="180">
      <c r="A168" s="29" t="s">
        <v>36</v>
      </c>
      <c r="B168" s="36"/>
      <c r="C168" s="37"/>
      <c r="D168" s="37"/>
      <c r="E168" s="39" t="s">
        <v>1890</v>
      </c>
      <c r="F168" s="37"/>
      <c r="G168" s="37"/>
      <c r="H168" s="37"/>
      <c r="I168" s="37"/>
      <c r="J168" s="38"/>
    </row>
    <row r="169" ht="60">
      <c r="A169" s="29" t="s">
        <v>38</v>
      </c>
      <c r="B169" s="36"/>
      <c r="C169" s="37"/>
      <c r="D169" s="37"/>
      <c r="E169" s="31" t="s">
        <v>223</v>
      </c>
      <c r="F169" s="37"/>
      <c r="G169" s="37"/>
      <c r="H169" s="37"/>
      <c r="I169" s="37"/>
      <c r="J169" s="38"/>
    </row>
    <row r="170">
      <c r="A170" s="29" t="s">
        <v>29</v>
      </c>
      <c r="B170" s="29">
        <v>40</v>
      </c>
      <c r="C170" s="30" t="s">
        <v>572</v>
      </c>
      <c r="D170" s="29" t="s">
        <v>31</v>
      </c>
      <c r="E170" s="31" t="s">
        <v>573</v>
      </c>
      <c r="F170" s="32" t="s">
        <v>110</v>
      </c>
      <c r="G170" s="33">
        <v>22.411000000000001</v>
      </c>
      <c r="H170" s="34">
        <v>0</v>
      </c>
      <c r="I170" s="34">
        <f>ROUND(G170*H170,P4)</f>
        <v>0</v>
      </c>
      <c r="J170" s="29"/>
      <c r="O170" s="35">
        <f>I170*0.21</f>
        <v>0</v>
      </c>
      <c r="P170">
        <v>3</v>
      </c>
    </row>
    <row r="171">
      <c r="A171" s="29" t="s">
        <v>34</v>
      </c>
      <c r="B171" s="36"/>
      <c r="C171" s="37"/>
      <c r="D171" s="37"/>
      <c r="E171" s="44" t="s">
        <v>31</v>
      </c>
      <c r="F171" s="37"/>
      <c r="G171" s="37"/>
      <c r="H171" s="37"/>
      <c r="I171" s="37"/>
      <c r="J171" s="38"/>
    </row>
    <row r="172" ht="105">
      <c r="A172" s="29" t="s">
        <v>36</v>
      </c>
      <c r="B172" s="36"/>
      <c r="C172" s="37"/>
      <c r="D172" s="37"/>
      <c r="E172" s="39" t="s">
        <v>1891</v>
      </c>
      <c r="F172" s="37"/>
      <c r="G172" s="37"/>
      <c r="H172" s="37"/>
      <c r="I172" s="37"/>
      <c r="J172" s="38"/>
    </row>
    <row r="173" ht="360">
      <c r="A173" s="29" t="s">
        <v>38</v>
      </c>
      <c r="B173" s="36"/>
      <c r="C173" s="37"/>
      <c r="D173" s="37"/>
      <c r="E173" s="31" t="s">
        <v>576</v>
      </c>
      <c r="F173" s="37"/>
      <c r="G173" s="37"/>
      <c r="H173" s="37"/>
      <c r="I173" s="37"/>
      <c r="J173" s="38"/>
    </row>
    <row r="174">
      <c r="A174" s="29" t="s">
        <v>29</v>
      </c>
      <c r="B174" s="29">
        <v>41</v>
      </c>
      <c r="C174" s="30" t="s">
        <v>1418</v>
      </c>
      <c r="D174" s="29" t="s">
        <v>31</v>
      </c>
      <c r="E174" s="31" t="s">
        <v>1419</v>
      </c>
      <c r="F174" s="32" t="s">
        <v>110</v>
      </c>
      <c r="G174" s="33">
        <v>1.125</v>
      </c>
      <c r="H174" s="34">
        <v>0</v>
      </c>
      <c r="I174" s="34">
        <f>ROUND(G174*H174,P4)</f>
        <v>0</v>
      </c>
      <c r="J174" s="29"/>
      <c r="O174" s="35">
        <f>I174*0.21</f>
        <v>0</v>
      </c>
      <c r="P174">
        <v>3</v>
      </c>
    </row>
    <row r="175">
      <c r="A175" s="29" t="s">
        <v>34</v>
      </c>
      <c r="B175" s="36"/>
      <c r="C175" s="37"/>
      <c r="D175" s="37"/>
      <c r="E175" s="44" t="s">
        <v>31</v>
      </c>
      <c r="F175" s="37"/>
      <c r="G175" s="37"/>
      <c r="H175" s="37"/>
      <c r="I175" s="37"/>
      <c r="J175" s="38"/>
    </row>
    <row r="176" ht="60">
      <c r="A176" s="29" t="s">
        <v>36</v>
      </c>
      <c r="B176" s="36"/>
      <c r="C176" s="37"/>
      <c r="D176" s="37"/>
      <c r="E176" s="39" t="s">
        <v>1892</v>
      </c>
      <c r="F176" s="37"/>
      <c r="G176" s="37"/>
      <c r="H176" s="37"/>
      <c r="I176" s="37"/>
      <c r="J176" s="38"/>
    </row>
    <row r="177" ht="75">
      <c r="A177" s="29" t="s">
        <v>38</v>
      </c>
      <c r="B177" s="36"/>
      <c r="C177" s="37"/>
      <c r="D177" s="37"/>
      <c r="E177" s="31" t="s">
        <v>1421</v>
      </c>
      <c r="F177" s="37"/>
      <c r="G177" s="37"/>
      <c r="H177" s="37"/>
      <c r="I177" s="37"/>
      <c r="J177" s="38"/>
    </row>
    <row r="178">
      <c r="A178" s="29" t="s">
        <v>29</v>
      </c>
      <c r="B178" s="29">
        <v>42</v>
      </c>
      <c r="C178" s="30" t="s">
        <v>577</v>
      </c>
      <c r="D178" s="29" t="s">
        <v>31</v>
      </c>
      <c r="E178" s="31" t="s">
        <v>578</v>
      </c>
      <c r="F178" s="32" t="s">
        <v>110</v>
      </c>
      <c r="G178" s="33">
        <v>97.587999999999994</v>
      </c>
      <c r="H178" s="34">
        <v>0</v>
      </c>
      <c r="I178" s="34">
        <f>ROUND(G178*H178,P4)</f>
        <v>0</v>
      </c>
      <c r="J178" s="29"/>
      <c r="O178" s="35">
        <f>I178*0.21</f>
        <v>0</v>
      </c>
      <c r="P178">
        <v>3</v>
      </c>
    </row>
    <row r="179">
      <c r="A179" s="29" t="s">
        <v>34</v>
      </c>
      <c r="B179" s="36"/>
      <c r="C179" s="37"/>
      <c r="D179" s="37"/>
      <c r="E179" s="44" t="s">
        <v>31</v>
      </c>
      <c r="F179" s="37"/>
      <c r="G179" s="37"/>
      <c r="H179" s="37"/>
      <c r="I179" s="37"/>
      <c r="J179" s="38"/>
    </row>
    <row r="180" ht="165">
      <c r="A180" s="29" t="s">
        <v>36</v>
      </c>
      <c r="B180" s="36"/>
      <c r="C180" s="37"/>
      <c r="D180" s="37"/>
      <c r="E180" s="39" t="s">
        <v>1893</v>
      </c>
      <c r="F180" s="37"/>
      <c r="G180" s="37"/>
      <c r="H180" s="37"/>
      <c r="I180" s="37"/>
      <c r="J180" s="38"/>
    </row>
    <row r="181" ht="150">
      <c r="A181" s="29" t="s">
        <v>38</v>
      </c>
      <c r="B181" s="36"/>
      <c r="C181" s="37"/>
      <c r="D181" s="37"/>
      <c r="E181" s="31" t="s">
        <v>581</v>
      </c>
      <c r="F181" s="37"/>
      <c r="G181" s="37"/>
      <c r="H181" s="37"/>
      <c r="I181" s="37"/>
      <c r="J181" s="38"/>
    </row>
    <row r="182">
      <c r="A182" s="23" t="s">
        <v>26</v>
      </c>
      <c r="B182" s="24"/>
      <c r="C182" s="25" t="s">
        <v>224</v>
      </c>
      <c r="D182" s="26"/>
      <c r="E182" s="23" t="s">
        <v>225</v>
      </c>
      <c r="F182" s="26"/>
      <c r="G182" s="26"/>
      <c r="H182" s="26"/>
      <c r="I182" s="27">
        <f>SUMIFS(I183:I190,A183:A190,"P")</f>
        <v>0</v>
      </c>
      <c r="J182" s="28"/>
    </row>
    <row r="183">
      <c r="A183" s="29" t="s">
        <v>29</v>
      </c>
      <c r="B183" s="29">
        <v>43</v>
      </c>
      <c r="C183" s="30" t="s">
        <v>1677</v>
      </c>
      <c r="D183" s="29" t="s">
        <v>31</v>
      </c>
      <c r="E183" s="31" t="s">
        <v>1678</v>
      </c>
      <c r="F183" s="32" t="s">
        <v>110</v>
      </c>
      <c r="G183" s="33">
        <v>7.4619999999999997</v>
      </c>
      <c r="H183" s="34">
        <v>0</v>
      </c>
      <c r="I183" s="34">
        <f>ROUND(G183*H183,P4)</f>
        <v>0</v>
      </c>
      <c r="J183" s="29"/>
      <c r="O183" s="35">
        <f>I183*0.21</f>
        <v>0</v>
      </c>
      <c r="P183">
        <v>3</v>
      </c>
    </row>
    <row r="184">
      <c r="A184" s="29" t="s">
        <v>34</v>
      </c>
      <c r="B184" s="36"/>
      <c r="C184" s="37"/>
      <c r="D184" s="37"/>
      <c r="E184" s="44" t="s">
        <v>31</v>
      </c>
      <c r="F184" s="37"/>
      <c r="G184" s="37"/>
      <c r="H184" s="37"/>
      <c r="I184" s="37"/>
      <c r="J184" s="38"/>
    </row>
    <row r="185" ht="75">
      <c r="A185" s="29" t="s">
        <v>36</v>
      </c>
      <c r="B185" s="36"/>
      <c r="C185" s="37"/>
      <c r="D185" s="37"/>
      <c r="E185" s="39" t="s">
        <v>1820</v>
      </c>
      <c r="F185" s="37"/>
      <c r="G185" s="37"/>
      <c r="H185" s="37"/>
      <c r="I185" s="37"/>
      <c r="J185" s="38"/>
    </row>
    <row r="186" ht="165">
      <c r="A186" s="29" t="s">
        <v>38</v>
      </c>
      <c r="B186" s="36"/>
      <c r="C186" s="37"/>
      <c r="D186" s="37"/>
      <c r="E186" s="31" t="s">
        <v>241</v>
      </c>
      <c r="F186" s="37"/>
      <c r="G186" s="37"/>
      <c r="H186" s="37"/>
      <c r="I186" s="37"/>
      <c r="J186" s="38"/>
    </row>
    <row r="187">
      <c r="A187" s="29" t="s">
        <v>29</v>
      </c>
      <c r="B187" s="29">
        <v>44</v>
      </c>
      <c r="C187" s="30" t="s">
        <v>751</v>
      </c>
      <c r="D187" s="29" t="s">
        <v>31</v>
      </c>
      <c r="E187" s="31" t="s">
        <v>752</v>
      </c>
      <c r="F187" s="32" t="s">
        <v>215</v>
      </c>
      <c r="G187" s="33">
        <v>0.76000000000000001</v>
      </c>
      <c r="H187" s="34">
        <v>0</v>
      </c>
      <c r="I187" s="34">
        <f>ROUND(G187*H187,P4)</f>
        <v>0</v>
      </c>
      <c r="J187" s="29"/>
      <c r="O187" s="35">
        <f>I187*0.21</f>
        <v>0</v>
      </c>
      <c r="P187">
        <v>3</v>
      </c>
    </row>
    <row r="188">
      <c r="A188" s="29" t="s">
        <v>34</v>
      </c>
      <c r="B188" s="36"/>
      <c r="C188" s="37"/>
      <c r="D188" s="37"/>
      <c r="E188" s="44" t="s">
        <v>31</v>
      </c>
      <c r="F188" s="37"/>
      <c r="G188" s="37"/>
      <c r="H188" s="37"/>
      <c r="I188" s="37"/>
      <c r="J188" s="38"/>
    </row>
    <row r="189" ht="75">
      <c r="A189" s="29" t="s">
        <v>36</v>
      </c>
      <c r="B189" s="36"/>
      <c r="C189" s="37"/>
      <c r="D189" s="37"/>
      <c r="E189" s="39" t="s">
        <v>1821</v>
      </c>
      <c r="F189" s="37"/>
      <c r="G189" s="37"/>
      <c r="H189" s="37"/>
      <c r="I189" s="37"/>
      <c r="J189" s="38"/>
    </row>
    <row r="190" ht="195">
      <c r="A190" s="29" t="s">
        <v>38</v>
      </c>
      <c r="B190" s="36"/>
      <c r="C190" s="37"/>
      <c r="D190" s="37"/>
      <c r="E190" s="31" t="s">
        <v>254</v>
      </c>
      <c r="F190" s="37"/>
      <c r="G190" s="37"/>
      <c r="H190" s="37"/>
      <c r="I190" s="37"/>
      <c r="J190" s="38"/>
    </row>
    <row r="191">
      <c r="A191" s="23" t="s">
        <v>26</v>
      </c>
      <c r="B191" s="24"/>
      <c r="C191" s="25" t="s">
        <v>605</v>
      </c>
      <c r="D191" s="26"/>
      <c r="E191" s="23" t="s">
        <v>606</v>
      </c>
      <c r="F191" s="26"/>
      <c r="G191" s="26"/>
      <c r="H191" s="26"/>
      <c r="I191" s="27">
        <f>SUMIFS(I192:I219,A192:A219,"P")</f>
        <v>0</v>
      </c>
      <c r="J191" s="28"/>
    </row>
    <row r="192" ht="30">
      <c r="A192" s="29" t="s">
        <v>29</v>
      </c>
      <c r="B192" s="29">
        <v>45</v>
      </c>
      <c r="C192" s="30" t="s">
        <v>1680</v>
      </c>
      <c r="D192" s="29" t="s">
        <v>31</v>
      </c>
      <c r="E192" s="31" t="s">
        <v>1681</v>
      </c>
      <c r="F192" s="32" t="s">
        <v>215</v>
      </c>
      <c r="G192" s="33">
        <v>147.173</v>
      </c>
      <c r="H192" s="34">
        <v>0</v>
      </c>
      <c r="I192" s="34">
        <f>ROUND(G192*H192,P4)</f>
        <v>0</v>
      </c>
      <c r="J192" s="29"/>
      <c r="O192" s="35">
        <f>I192*0.21</f>
        <v>0</v>
      </c>
      <c r="P192">
        <v>3</v>
      </c>
    </row>
    <row r="193">
      <c r="A193" s="29" t="s">
        <v>34</v>
      </c>
      <c r="B193" s="36"/>
      <c r="C193" s="37"/>
      <c r="D193" s="37"/>
      <c r="E193" s="44" t="s">
        <v>31</v>
      </c>
      <c r="F193" s="37"/>
      <c r="G193" s="37"/>
      <c r="H193" s="37"/>
      <c r="I193" s="37"/>
      <c r="J193" s="38"/>
    </row>
    <row r="194" ht="135">
      <c r="A194" s="29" t="s">
        <v>36</v>
      </c>
      <c r="B194" s="36"/>
      <c r="C194" s="37"/>
      <c r="D194" s="37"/>
      <c r="E194" s="39" t="s">
        <v>1894</v>
      </c>
      <c r="F194" s="37"/>
      <c r="G194" s="37"/>
      <c r="H194" s="37"/>
      <c r="I194" s="37"/>
      <c r="J194" s="38"/>
    </row>
    <row r="195" ht="270">
      <c r="A195" s="29" t="s">
        <v>38</v>
      </c>
      <c r="B195" s="36"/>
      <c r="C195" s="37"/>
      <c r="D195" s="37"/>
      <c r="E195" s="31" t="s">
        <v>1482</v>
      </c>
      <c r="F195" s="37"/>
      <c r="G195" s="37"/>
      <c r="H195" s="37"/>
      <c r="I195" s="37"/>
      <c r="J195" s="38"/>
    </row>
    <row r="196" ht="30">
      <c r="A196" s="29" t="s">
        <v>29</v>
      </c>
      <c r="B196" s="29">
        <v>46</v>
      </c>
      <c r="C196" s="30" t="s">
        <v>1683</v>
      </c>
      <c r="D196" s="29" t="s">
        <v>31</v>
      </c>
      <c r="E196" s="31" t="s">
        <v>1684</v>
      </c>
      <c r="F196" s="32" t="s">
        <v>215</v>
      </c>
      <c r="G196" s="33">
        <v>218.55799999999999</v>
      </c>
      <c r="H196" s="34">
        <v>0</v>
      </c>
      <c r="I196" s="34">
        <f>ROUND(G196*H196,P4)</f>
        <v>0</v>
      </c>
      <c r="J196" s="29"/>
      <c r="O196" s="35">
        <f>I196*0.21</f>
        <v>0</v>
      </c>
      <c r="P196">
        <v>3</v>
      </c>
    </row>
    <row r="197">
      <c r="A197" s="29" t="s">
        <v>34</v>
      </c>
      <c r="B197" s="36"/>
      <c r="C197" s="37"/>
      <c r="D197" s="37"/>
      <c r="E197" s="44" t="s">
        <v>31</v>
      </c>
      <c r="F197" s="37"/>
      <c r="G197" s="37"/>
      <c r="H197" s="37"/>
      <c r="I197" s="37"/>
      <c r="J197" s="38"/>
    </row>
    <row r="198" ht="60">
      <c r="A198" s="29" t="s">
        <v>36</v>
      </c>
      <c r="B198" s="36"/>
      <c r="C198" s="37"/>
      <c r="D198" s="37"/>
      <c r="E198" s="39" t="s">
        <v>1895</v>
      </c>
      <c r="F198" s="37"/>
      <c r="G198" s="37"/>
      <c r="H198" s="37"/>
      <c r="I198" s="37"/>
      <c r="J198" s="38"/>
    </row>
    <row r="199" ht="300">
      <c r="A199" s="29" t="s">
        <v>38</v>
      </c>
      <c r="B199" s="36"/>
      <c r="C199" s="37"/>
      <c r="D199" s="37"/>
      <c r="E199" s="31" t="s">
        <v>1686</v>
      </c>
      <c r="F199" s="37"/>
      <c r="G199" s="37"/>
      <c r="H199" s="37"/>
      <c r="I199" s="37"/>
      <c r="J199" s="38"/>
    </row>
    <row r="200">
      <c r="A200" s="29" t="s">
        <v>29</v>
      </c>
      <c r="B200" s="29">
        <v>47</v>
      </c>
      <c r="C200" s="30" t="s">
        <v>1687</v>
      </c>
      <c r="D200" s="29" t="s">
        <v>31</v>
      </c>
      <c r="E200" s="31" t="s">
        <v>1688</v>
      </c>
      <c r="F200" s="32" t="s">
        <v>215</v>
      </c>
      <c r="G200" s="33">
        <v>47.174999999999997</v>
      </c>
      <c r="H200" s="34">
        <v>0</v>
      </c>
      <c r="I200" s="34">
        <f>ROUND(G200*H200,P4)</f>
        <v>0</v>
      </c>
      <c r="J200" s="29"/>
      <c r="O200" s="35">
        <f>I200*0.21</f>
        <v>0</v>
      </c>
      <c r="P200">
        <v>3</v>
      </c>
    </row>
    <row r="201">
      <c r="A201" s="29" t="s">
        <v>34</v>
      </c>
      <c r="B201" s="36"/>
      <c r="C201" s="37"/>
      <c r="D201" s="37"/>
      <c r="E201" s="44" t="s">
        <v>31</v>
      </c>
      <c r="F201" s="37"/>
      <c r="G201" s="37"/>
      <c r="H201" s="37"/>
      <c r="I201" s="37"/>
      <c r="J201" s="38"/>
    </row>
    <row r="202" ht="75">
      <c r="A202" s="29" t="s">
        <v>36</v>
      </c>
      <c r="B202" s="36"/>
      <c r="C202" s="37"/>
      <c r="D202" s="37"/>
      <c r="E202" s="39" t="s">
        <v>1896</v>
      </c>
      <c r="F202" s="37"/>
      <c r="G202" s="37"/>
      <c r="H202" s="37"/>
      <c r="I202" s="37"/>
      <c r="J202" s="38"/>
    </row>
    <row r="203" ht="45">
      <c r="A203" s="29" t="s">
        <v>38</v>
      </c>
      <c r="B203" s="36"/>
      <c r="C203" s="37"/>
      <c r="D203" s="37"/>
      <c r="E203" s="31" t="s">
        <v>1690</v>
      </c>
      <c r="F203" s="37"/>
      <c r="G203" s="37"/>
      <c r="H203" s="37"/>
      <c r="I203" s="37"/>
      <c r="J203" s="38"/>
    </row>
    <row r="204">
      <c r="A204" s="29" t="s">
        <v>29</v>
      </c>
      <c r="B204" s="29">
        <v>48</v>
      </c>
      <c r="C204" s="30" t="s">
        <v>1691</v>
      </c>
      <c r="D204" s="29" t="s">
        <v>31</v>
      </c>
      <c r="E204" s="31" t="s">
        <v>1692</v>
      </c>
      <c r="F204" s="32" t="s">
        <v>215</v>
      </c>
      <c r="G204" s="33">
        <v>198.84800000000001</v>
      </c>
      <c r="H204" s="34">
        <v>0</v>
      </c>
      <c r="I204" s="34">
        <f>ROUND(G204*H204,P4)</f>
        <v>0</v>
      </c>
      <c r="J204" s="29"/>
      <c r="O204" s="35">
        <f>I204*0.21</f>
        <v>0</v>
      </c>
      <c r="P204">
        <v>3</v>
      </c>
    </row>
    <row r="205">
      <c r="A205" s="29" t="s">
        <v>34</v>
      </c>
      <c r="B205" s="36"/>
      <c r="C205" s="37"/>
      <c r="D205" s="37"/>
      <c r="E205" s="44" t="s">
        <v>31</v>
      </c>
      <c r="F205" s="37"/>
      <c r="G205" s="37"/>
      <c r="H205" s="37"/>
      <c r="I205" s="37"/>
      <c r="J205" s="38"/>
    </row>
    <row r="206" ht="165">
      <c r="A206" s="29" t="s">
        <v>36</v>
      </c>
      <c r="B206" s="36"/>
      <c r="C206" s="37"/>
      <c r="D206" s="37"/>
      <c r="E206" s="39" t="s">
        <v>1897</v>
      </c>
      <c r="F206" s="37"/>
      <c r="G206" s="37"/>
      <c r="H206" s="37"/>
      <c r="I206" s="37"/>
      <c r="J206" s="38"/>
    </row>
    <row r="207" ht="45">
      <c r="A207" s="29" t="s">
        <v>38</v>
      </c>
      <c r="B207" s="36"/>
      <c r="C207" s="37"/>
      <c r="D207" s="37"/>
      <c r="E207" s="31" t="s">
        <v>1690</v>
      </c>
      <c r="F207" s="37"/>
      <c r="G207" s="37"/>
      <c r="H207" s="37"/>
      <c r="I207" s="37"/>
      <c r="J207" s="38"/>
    </row>
    <row r="208">
      <c r="A208" s="29" t="s">
        <v>29</v>
      </c>
      <c r="B208" s="29">
        <v>49</v>
      </c>
      <c r="C208" s="30" t="s">
        <v>1826</v>
      </c>
      <c r="D208" s="29" t="s">
        <v>31</v>
      </c>
      <c r="E208" s="31" t="s">
        <v>1827</v>
      </c>
      <c r="F208" s="32" t="s">
        <v>215</v>
      </c>
      <c r="G208" s="33">
        <v>97.650000000000006</v>
      </c>
      <c r="H208" s="34">
        <v>0</v>
      </c>
      <c r="I208" s="34">
        <f>ROUND(G208*H208,P4)</f>
        <v>0</v>
      </c>
      <c r="J208" s="29"/>
      <c r="O208" s="35">
        <f>I208*0.21</f>
        <v>0</v>
      </c>
      <c r="P208">
        <v>3</v>
      </c>
    </row>
    <row r="209">
      <c r="A209" s="29" t="s">
        <v>34</v>
      </c>
      <c r="B209" s="36"/>
      <c r="C209" s="37"/>
      <c r="D209" s="37"/>
      <c r="E209" s="44" t="s">
        <v>31</v>
      </c>
      <c r="F209" s="37"/>
      <c r="G209" s="37"/>
      <c r="H209" s="37"/>
      <c r="I209" s="37"/>
      <c r="J209" s="38"/>
    </row>
    <row r="210" ht="75">
      <c r="A210" s="29" t="s">
        <v>36</v>
      </c>
      <c r="B210" s="36"/>
      <c r="C210" s="37"/>
      <c r="D210" s="37"/>
      <c r="E210" s="39" t="s">
        <v>1898</v>
      </c>
      <c r="F210" s="37"/>
      <c r="G210" s="37"/>
      <c r="H210" s="37"/>
      <c r="I210" s="37"/>
      <c r="J210" s="38"/>
    </row>
    <row r="211" ht="60">
      <c r="A211" s="29" t="s">
        <v>38</v>
      </c>
      <c r="B211" s="36"/>
      <c r="C211" s="37"/>
      <c r="D211" s="37"/>
      <c r="E211" s="31" t="s">
        <v>1697</v>
      </c>
      <c r="F211" s="37"/>
      <c r="G211" s="37"/>
      <c r="H211" s="37"/>
      <c r="I211" s="37"/>
      <c r="J211" s="38"/>
    </row>
    <row r="212">
      <c r="A212" s="29" t="s">
        <v>29</v>
      </c>
      <c r="B212" s="29">
        <v>50</v>
      </c>
      <c r="C212" s="30" t="s">
        <v>1694</v>
      </c>
      <c r="D212" s="29" t="s">
        <v>31</v>
      </c>
      <c r="E212" s="31" t="s">
        <v>1695</v>
      </c>
      <c r="F212" s="32" t="s">
        <v>215</v>
      </c>
      <c r="G212" s="33">
        <v>36.560000000000002</v>
      </c>
      <c r="H212" s="34">
        <v>0</v>
      </c>
      <c r="I212" s="34">
        <f>ROUND(G212*H212,P4)</f>
        <v>0</v>
      </c>
      <c r="J212" s="29"/>
      <c r="O212" s="35">
        <f>I212*0.21</f>
        <v>0</v>
      </c>
      <c r="P212">
        <v>3</v>
      </c>
    </row>
    <row r="213">
      <c r="A213" s="29" t="s">
        <v>34</v>
      </c>
      <c r="B213" s="36"/>
      <c r="C213" s="37"/>
      <c r="D213" s="37"/>
      <c r="E213" s="44" t="s">
        <v>31</v>
      </c>
      <c r="F213" s="37"/>
      <c r="G213" s="37"/>
      <c r="H213" s="37"/>
      <c r="I213" s="37"/>
      <c r="J213" s="38"/>
    </row>
    <row r="214" ht="75">
      <c r="A214" s="29" t="s">
        <v>36</v>
      </c>
      <c r="B214" s="36"/>
      <c r="C214" s="37"/>
      <c r="D214" s="37"/>
      <c r="E214" s="39" t="s">
        <v>1899</v>
      </c>
      <c r="F214" s="37"/>
      <c r="G214" s="37"/>
      <c r="H214" s="37"/>
      <c r="I214" s="37"/>
      <c r="J214" s="38"/>
    </row>
    <row r="215" ht="60">
      <c r="A215" s="29" t="s">
        <v>38</v>
      </c>
      <c r="B215" s="36"/>
      <c r="C215" s="37"/>
      <c r="D215" s="37"/>
      <c r="E215" s="31" t="s">
        <v>1697</v>
      </c>
      <c r="F215" s="37"/>
      <c r="G215" s="37"/>
      <c r="H215" s="37"/>
      <c r="I215" s="37"/>
      <c r="J215" s="38"/>
    </row>
    <row r="216">
      <c r="A216" s="29" t="s">
        <v>29</v>
      </c>
      <c r="B216" s="29">
        <v>51</v>
      </c>
      <c r="C216" s="30" t="s">
        <v>1701</v>
      </c>
      <c r="D216" s="29" t="s">
        <v>31</v>
      </c>
      <c r="E216" s="31" t="s">
        <v>1702</v>
      </c>
      <c r="F216" s="32" t="s">
        <v>215</v>
      </c>
      <c r="G216" s="33">
        <v>18.899999999999999</v>
      </c>
      <c r="H216" s="34">
        <v>0</v>
      </c>
      <c r="I216" s="34">
        <f>ROUND(G216*H216,P4)</f>
        <v>0</v>
      </c>
      <c r="J216" s="29"/>
      <c r="O216" s="35">
        <f>I216*0.21</f>
        <v>0</v>
      </c>
      <c r="P216">
        <v>3</v>
      </c>
    </row>
    <row r="217">
      <c r="A217" s="29" t="s">
        <v>34</v>
      </c>
      <c r="B217" s="36"/>
      <c r="C217" s="37"/>
      <c r="D217" s="37"/>
      <c r="E217" s="44" t="s">
        <v>31</v>
      </c>
      <c r="F217" s="37"/>
      <c r="G217" s="37"/>
      <c r="H217" s="37"/>
      <c r="I217" s="37"/>
      <c r="J217" s="38"/>
    </row>
    <row r="218" ht="60">
      <c r="A218" s="29" t="s">
        <v>36</v>
      </c>
      <c r="B218" s="36"/>
      <c r="C218" s="37"/>
      <c r="D218" s="37"/>
      <c r="E218" s="39" t="s">
        <v>1900</v>
      </c>
      <c r="F218" s="37"/>
      <c r="G218" s="37"/>
      <c r="H218" s="37"/>
      <c r="I218" s="37"/>
      <c r="J218" s="38"/>
    </row>
    <row r="219" ht="60">
      <c r="A219" s="29" t="s">
        <v>38</v>
      </c>
      <c r="B219" s="36"/>
      <c r="C219" s="37"/>
      <c r="D219" s="37"/>
      <c r="E219" s="31" t="s">
        <v>1697</v>
      </c>
      <c r="F219" s="37"/>
      <c r="G219" s="37"/>
      <c r="H219" s="37"/>
      <c r="I219" s="37"/>
      <c r="J219" s="38"/>
    </row>
    <row r="220">
      <c r="A220" s="23" t="s">
        <v>26</v>
      </c>
      <c r="B220" s="24"/>
      <c r="C220" s="25" t="s">
        <v>262</v>
      </c>
      <c r="D220" s="26"/>
      <c r="E220" s="23" t="s">
        <v>263</v>
      </c>
      <c r="F220" s="26"/>
      <c r="G220" s="26"/>
      <c r="H220" s="26"/>
      <c r="I220" s="27">
        <f>SUMIFS(I221:I228,A221:A228,"P")</f>
        <v>0</v>
      </c>
      <c r="J220" s="28"/>
    </row>
    <row r="221">
      <c r="A221" s="29" t="s">
        <v>29</v>
      </c>
      <c r="B221" s="29">
        <v>52</v>
      </c>
      <c r="C221" s="30" t="s">
        <v>1707</v>
      </c>
      <c r="D221" s="29" t="s">
        <v>31</v>
      </c>
      <c r="E221" s="31" t="s">
        <v>1708</v>
      </c>
      <c r="F221" s="32" t="s">
        <v>191</v>
      </c>
      <c r="G221" s="33">
        <v>75</v>
      </c>
      <c r="H221" s="34">
        <v>0</v>
      </c>
      <c r="I221" s="34">
        <f>ROUND(G221*H221,P4)</f>
        <v>0</v>
      </c>
      <c r="J221" s="29"/>
      <c r="O221" s="35">
        <f>I221*0.21</f>
        <v>0</v>
      </c>
      <c r="P221">
        <v>3</v>
      </c>
    </row>
    <row r="222">
      <c r="A222" s="29" t="s">
        <v>34</v>
      </c>
      <c r="B222" s="36"/>
      <c r="C222" s="37"/>
      <c r="D222" s="37"/>
      <c r="E222" s="44" t="s">
        <v>31</v>
      </c>
      <c r="F222" s="37"/>
      <c r="G222" s="37"/>
      <c r="H222" s="37"/>
      <c r="I222" s="37"/>
      <c r="J222" s="38"/>
    </row>
    <row r="223" ht="75">
      <c r="A223" s="29" t="s">
        <v>36</v>
      </c>
      <c r="B223" s="36"/>
      <c r="C223" s="37"/>
      <c r="D223" s="37"/>
      <c r="E223" s="39" t="s">
        <v>1901</v>
      </c>
      <c r="F223" s="37"/>
      <c r="G223" s="37"/>
      <c r="H223" s="37"/>
      <c r="I223" s="37"/>
      <c r="J223" s="38"/>
    </row>
    <row r="224" ht="300">
      <c r="A224" s="29" t="s">
        <v>38</v>
      </c>
      <c r="B224" s="36"/>
      <c r="C224" s="37"/>
      <c r="D224" s="37"/>
      <c r="E224" s="31" t="s">
        <v>1710</v>
      </c>
      <c r="F224" s="37"/>
      <c r="G224" s="37"/>
      <c r="H224" s="37"/>
      <c r="I224" s="37"/>
      <c r="J224" s="38"/>
    </row>
    <row r="225">
      <c r="A225" s="29" t="s">
        <v>29</v>
      </c>
      <c r="B225" s="29">
        <v>53</v>
      </c>
      <c r="C225" s="30" t="s">
        <v>698</v>
      </c>
      <c r="D225" s="29" t="s">
        <v>31</v>
      </c>
      <c r="E225" s="31" t="s">
        <v>699</v>
      </c>
      <c r="F225" s="32" t="s">
        <v>48</v>
      </c>
      <c r="G225" s="33">
        <v>4</v>
      </c>
      <c r="H225" s="34">
        <v>0</v>
      </c>
      <c r="I225" s="34">
        <f>ROUND(G225*H225,P4)</f>
        <v>0</v>
      </c>
      <c r="J225" s="29"/>
      <c r="O225" s="35">
        <f>I225*0.21</f>
        <v>0</v>
      </c>
      <c r="P225">
        <v>3</v>
      </c>
    </row>
    <row r="226">
      <c r="A226" s="29" t="s">
        <v>34</v>
      </c>
      <c r="B226" s="36"/>
      <c r="C226" s="37"/>
      <c r="D226" s="37"/>
      <c r="E226" s="44" t="s">
        <v>31</v>
      </c>
      <c r="F226" s="37"/>
      <c r="G226" s="37"/>
      <c r="H226" s="37"/>
      <c r="I226" s="37"/>
      <c r="J226" s="38"/>
    </row>
    <row r="227" ht="75">
      <c r="A227" s="29" t="s">
        <v>36</v>
      </c>
      <c r="B227" s="36"/>
      <c r="C227" s="37"/>
      <c r="D227" s="37"/>
      <c r="E227" s="39" t="s">
        <v>757</v>
      </c>
      <c r="F227" s="37"/>
      <c r="G227" s="37"/>
      <c r="H227" s="37"/>
      <c r="I227" s="37"/>
      <c r="J227" s="38"/>
    </row>
    <row r="228" ht="195">
      <c r="A228" s="29" t="s">
        <v>38</v>
      </c>
      <c r="B228" s="36"/>
      <c r="C228" s="37"/>
      <c r="D228" s="37"/>
      <c r="E228" s="31" t="s">
        <v>701</v>
      </c>
      <c r="F228" s="37"/>
      <c r="G228" s="37"/>
      <c r="H228" s="37"/>
      <c r="I228" s="37"/>
      <c r="J228" s="38"/>
    </row>
    <row r="229">
      <c r="A229" s="23" t="s">
        <v>26</v>
      </c>
      <c r="B229" s="24"/>
      <c r="C229" s="25" t="s">
        <v>283</v>
      </c>
      <c r="D229" s="26"/>
      <c r="E229" s="23" t="s">
        <v>284</v>
      </c>
      <c r="F229" s="26"/>
      <c r="G229" s="26"/>
      <c r="H229" s="26"/>
      <c r="I229" s="27">
        <f>SUMIFS(I230:I285,A230:A285,"P")</f>
        <v>0</v>
      </c>
      <c r="J229" s="28"/>
    </row>
    <row r="230">
      <c r="A230" s="29" t="s">
        <v>29</v>
      </c>
      <c r="B230" s="29">
        <v>54</v>
      </c>
      <c r="C230" s="30" t="s">
        <v>1717</v>
      </c>
      <c r="D230" s="29" t="s">
        <v>31</v>
      </c>
      <c r="E230" s="31" t="s">
        <v>1718</v>
      </c>
      <c r="F230" s="32" t="s">
        <v>191</v>
      </c>
      <c r="G230" s="33">
        <v>68</v>
      </c>
      <c r="H230" s="34">
        <v>0</v>
      </c>
      <c r="I230" s="34">
        <f>ROUND(G230*H230,P4)</f>
        <v>0</v>
      </c>
      <c r="J230" s="29"/>
      <c r="O230" s="35">
        <f>I230*0.21</f>
        <v>0</v>
      </c>
      <c r="P230">
        <v>3</v>
      </c>
    </row>
    <row r="231">
      <c r="A231" s="29" t="s">
        <v>34</v>
      </c>
      <c r="B231" s="36"/>
      <c r="C231" s="37"/>
      <c r="D231" s="37"/>
      <c r="E231" s="44" t="s">
        <v>31</v>
      </c>
      <c r="F231" s="37"/>
      <c r="G231" s="37"/>
      <c r="H231" s="37"/>
      <c r="I231" s="37"/>
      <c r="J231" s="38"/>
    </row>
    <row r="232" ht="90">
      <c r="A232" s="29" t="s">
        <v>36</v>
      </c>
      <c r="B232" s="36"/>
      <c r="C232" s="37"/>
      <c r="D232" s="37"/>
      <c r="E232" s="39" t="s">
        <v>1832</v>
      </c>
      <c r="F232" s="37"/>
      <c r="G232" s="37"/>
      <c r="H232" s="37"/>
      <c r="I232" s="37"/>
      <c r="J232" s="38"/>
    </row>
    <row r="233" ht="135">
      <c r="A233" s="29" t="s">
        <v>38</v>
      </c>
      <c r="B233" s="36"/>
      <c r="C233" s="37"/>
      <c r="D233" s="37"/>
      <c r="E233" s="31" t="s">
        <v>1720</v>
      </c>
      <c r="F233" s="37"/>
      <c r="G233" s="37"/>
      <c r="H233" s="37"/>
      <c r="I233" s="37"/>
      <c r="J233" s="38"/>
    </row>
    <row r="234">
      <c r="A234" s="29" t="s">
        <v>29</v>
      </c>
      <c r="B234" s="29">
        <v>55</v>
      </c>
      <c r="C234" s="30" t="s">
        <v>1488</v>
      </c>
      <c r="D234" s="29" t="s">
        <v>31</v>
      </c>
      <c r="E234" s="31" t="s">
        <v>1489</v>
      </c>
      <c r="F234" s="32" t="s">
        <v>48</v>
      </c>
      <c r="G234" s="33">
        <v>8</v>
      </c>
      <c r="H234" s="34">
        <v>0</v>
      </c>
      <c r="I234" s="34">
        <f>ROUND(G234*H234,P4)</f>
        <v>0</v>
      </c>
      <c r="J234" s="29"/>
      <c r="O234" s="35">
        <f>I234*0.21</f>
        <v>0</v>
      </c>
      <c r="P234">
        <v>3</v>
      </c>
    </row>
    <row r="235">
      <c r="A235" s="29" t="s">
        <v>34</v>
      </c>
      <c r="B235" s="36"/>
      <c r="C235" s="37"/>
      <c r="D235" s="37"/>
      <c r="E235" s="44" t="s">
        <v>31</v>
      </c>
      <c r="F235" s="37"/>
      <c r="G235" s="37"/>
      <c r="H235" s="37"/>
      <c r="I235" s="37"/>
      <c r="J235" s="38"/>
    </row>
    <row r="236" ht="75">
      <c r="A236" s="29" t="s">
        <v>36</v>
      </c>
      <c r="B236" s="36"/>
      <c r="C236" s="37"/>
      <c r="D236" s="37"/>
      <c r="E236" s="39" t="s">
        <v>1833</v>
      </c>
      <c r="F236" s="37"/>
      <c r="G236" s="37"/>
      <c r="H236" s="37"/>
      <c r="I236" s="37"/>
      <c r="J236" s="38"/>
    </row>
    <row r="237" ht="30">
      <c r="A237" s="29" t="s">
        <v>38</v>
      </c>
      <c r="B237" s="36"/>
      <c r="C237" s="37"/>
      <c r="D237" s="37"/>
      <c r="E237" s="31" t="s">
        <v>1491</v>
      </c>
      <c r="F237" s="37"/>
      <c r="G237" s="37"/>
      <c r="H237" s="37"/>
      <c r="I237" s="37"/>
      <c r="J237" s="38"/>
    </row>
    <row r="238">
      <c r="A238" s="29" t="s">
        <v>29</v>
      </c>
      <c r="B238" s="29">
        <v>56</v>
      </c>
      <c r="C238" s="30" t="s">
        <v>1722</v>
      </c>
      <c r="D238" s="29" t="s">
        <v>31</v>
      </c>
      <c r="E238" s="31" t="s">
        <v>1723</v>
      </c>
      <c r="F238" s="32" t="s">
        <v>48</v>
      </c>
      <c r="G238" s="33">
        <v>2</v>
      </c>
      <c r="H238" s="34">
        <v>0</v>
      </c>
      <c r="I238" s="34">
        <f>ROUND(G238*H238,P4)</f>
        <v>0</v>
      </c>
      <c r="J238" s="29"/>
      <c r="O238" s="35">
        <f>I238*0.21</f>
        <v>0</v>
      </c>
      <c r="P238">
        <v>3</v>
      </c>
    </row>
    <row r="239">
      <c r="A239" s="29" t="s">
        <v>34</v>
      </c>
      <c r="B239" s="36"/>
      <c r="C239" s="37"/>
      <c r="D239" s="37"/>
      <c r="E239" s="44" t="s">
        <v>31</v>
      </c>
      <c r="F239" s="37"/>
      <c r="G239" s="37"/>
      <c r="H239" s="37"/>
      <c r="I239" s="37"/>
      <c r="J239" s="38"/>
    </row>
    <row r="240" ht="75">
      <c r="A240" s="29" t="s">
        <v>36</v>
      </c>
      <c r="B240" s="36"/>
      <c r="C240" s="37"/>
      <c r="D240" s="37"/>
      <c r="E240" s="39" t="s">
        <v>1724</v>
      </c>
      <c r="F240" s="37"/>
      <c r="G240" s="37"/>
      <c r="H240" s="37"/>
      <c r="I240" s="37"/>
      <c r="J240" s="38"/>
    </row>
    <row r="241" ht="30">
      <c r="A241" s="29" t="s">
        <v>38</v>
      </c>
      <c r="B241" s="36"/>
      <c r="C241" s="37"/>
      <c r="D241" s="37"/>
      <c r="E241" s="31" t="s">
        <v>1725</v>
      </c>
      <c r="F241" s="37"/>
      <c r="G241" s="37"/>
      <c r="H241" s="37"/>
      <c r="I241" s="37"/>
      <c r="J241" s="38"/>
    </row>
    <row r="242" ht="30">
      <c r="A242" s="29" t="s">
        <v>29</v>
      </c>
      <c r="B242" s="29">
        <v>57</v>
      </c>
      <c r="C242" s="30" t="s">
        <v>1726</v>
      </c>
      <c r="D242" s="29" t="s">
        <v>31</v>
      </c>
      <c r="E242" s="31" t="s">
        <v>1727</v>
      </c>
      <c r="F242" s="32" t="s">
        <v>191</v>
      </c>
      <c r="G242" s="33">
        <v>46.079999999999998</v>
      </c>
      <c r="H242" s="34">
        <v>0</v>
      </c>
      <c r="I242" s="34">
        <f>ROUND(G242*H242,P4)</f>
        <v>0</v>
      </c>
      <c r="J242" s="29"/>
      <c r="O242" s="35">
        <f>I242*0.21</f>
        <v>0</v>
      </c>
      <c r="P242">
        <v>3</v>
      </c>
    </row>
    <row r="243">
      <c r="A243" s="29" t="s">
        <v>34</v>
      </c>
      <c r="B243" s="36"/>
      <c r="C243" s="37"/>
      <c r="D243" s="37"/>
      <c r="E243" s="44" t="s">
        <v>31</v>
      </c>
      <c r="F243" s="37"/>
      <c r="G243" s="37"/>
      <c r="H243" s="37"/>
      <c r="I243" s="37"/>
      <c r="J243" s="38"/>
    </row>
    <row r="244" ht="135">
      <c r="A244" s="29" t="s">
        <v>36</v>
      </c>
      <c r="B244" s="36"/>
      <c r="C244" s="37"/>
      <c r="D244" s="37"/>
      <c r="E244" s="39" t="s">
        <v>1902</v>
      </c>
      <c r="F244" s="37"/>
      <c r="G244" s="37"/>
      <c r="H244" s="37"/>
      <c r="I244" s="37"/>
      <c r="J244" s="38"/>
    </row>
    <row r="245" ht="60">
      <c r="A245" s="29" t="s">
        <v>38</v>
      </c>
      <c r="B245" s="36"/>
      <c r="C245" s="37"/>
      <c r="D245" s="37"/>
      <c r="E245" s="31" t="s">
        <v>292</v>
      </c>
      <c r="F245" s="37"/>
      <c r="G245" s="37"/>
      <c r="H245" s="37"/>
      <c r="I245" s="37"/>
      <c r="J245" s="38"/>
    </row>
    <row r="246" ht="30">
      <c r="A246" s="29" t="s">
        <v>29</v>
      </c>
      <c r="B246" s="29">
        <v>58</v>
      </c>
      <c r="C246" s="30" t="s">
        <v>289</v>
      </c>
      <c r="D246" s="29" t="s">
        <v>31</v>
      </c>
      <c r="E246" s="31" t="s">
        <v>290</v>
      </c>
      <c r="F246" s="32" t="s">
        <v>191</v>
      </c>
      <c r="G246" s="33">
        <v>10</v>
      </c>
      <c r="H246" s="34">
        <v>0</v>
      </c>
      <c r="I246" s="34">
        <f>ROUND(G246*H246,P4)</f>
        <v>0</v>
      </c>
      <c r="J246" s="29"/>
      <c r="O246" s="35">
        <f>I246*0.21</f>
        <v>0</v>
      </c>
      <c r="P246">
        <v>3</v>
      </c>
    </row>
    <row r="247">
      <c r="A247" s="29" t="s">
        <v>34</v>
      </c>
      <c r="B247" s="36"/>
      <c r="C247" s="37"/>
      <c r="D247" s="37"/>
      <c r="E247" s="44" t="s">
        <v>31</v>
      </c>
      <c r="F247" s="37"/>
      <c r="G247" s="37"/>
      <c r="H247" s="37"/>
      <c r="I247" s="37"/>
      <c r="J247" s="38"/>
    </row>
    <row r="248" ht="90">
      <c r="A248" s="29" t="s">
        <v>36</v>
      </c>
      <c r="B248" s="36"/>
      <c r="C248" s="37"/>
      <c r="D248" s="37"/>
      <c r="E248" s="39" t="s">
        <v>1903</v>
      </c>
      <c r="F248" s="37"/>
      <c r="G248" s="37"/>
      <c r="H248" s="37"/>
      <c r="I248" s="37"/>
      <c r="J248" s="38"/>
    </row>
    <row r="249" ht="60">
      <c r="A249" s="29" t="s">
        <v>38</v>
      </c>
      <c r="B249" s="36"/>
      <c r="C249" s="37"/>
      <c r="D249" s="37"/>
      <c r="E249" s="31" t="s">
        <v>292</v>
      </c>
      <c r="F249" s="37"/>
      <c r="G249" s="37"/>
      <c r="H249" s="37"/>
      <c r="I249" s="37"/>
      <c r="J249" s="38"/>
    </row>
    <row r="250">
      <c r="A250" s="29" t="s">
        <v>29</v>
      </c>
      <c r="B250" s="29">
        <v>59</v>
      </c>
      <c r="C250" s="30" t="s">
        <v>1017</v>
      </c>
      <c r="D250" s="29" t="s">
        <v>31</v>
      </c>
      <c r="E250" s="31" t="s">
        <v>1018</v>
      </c>
      <c r="F250" s="32" t="s">
        <v>191</v>
      </c>
      <c r="G250" s="33">
        <v>145.59999999999999</v>
      </c>
      <c r="H250" s="34">
        <v>0</v>
      </c>
      <c r="I250" s="34">
        <f>ROUND(G250*H250,P4)</f>
        <v>0</v>
      </c>
      <c r="J250" s="29"/>
      <c r="O250" s="35">
        <f>I250*0.21</f>
        <v>0</v>
      </c>
      <c r="P250">
        <v>3</v>
      </c>
    </row>
    <row r="251">
      <c r="A251" s="29" t="s">
        <v>34</v>
      </c>
      <c r="B251" s="36"/>
      <c r="C251" s="37"/>
      <c r="D251" s="37"/>
      <c r="E251" s="44" t="s">
        <v>31</v>
      </c>
      <c r="F251" s="37"/>
      <c r="G251" s="37"/>
      <c r="H251" s="37"/>
      <c r="I251" s="37"/>
      <c r="J251" s="38"/>
    </row>
    <row r="252" ht="90">
      <c r="A252" s="29" t="s">
        <v>36</v>
      </c>
      <c r="B252" s="36"/>
      <c r="C252" s="37"/>
      <c r="D252" s="37"/>
      <c r="E252" s="39" t="s">
        <v>1904</v>
      </c>
      <c r="F252" s="37"/>
      <c r="G252" s="37"/>
      <c r="H252" s="37"/>
      <c r="I252" s="37"/>
      <c r="J252" s="38"/>
    </row>
    <row r="253" ht="30">
      <c r="A253" s="29" t="s">
        <v>38</v>
      </c>
      <c r="B253" s="36"/>
      <c r="C253" s="37"/>
      <c r="D253" s="37"/>
      <c r="E253" s="31" t="s">
        <v>295</v>
      </c>
      <c r="F253" s="37"/>
      <c r="G253" s="37"/>
      <c r="H253" s="37"/>
      <c r="I253" s="37"/>
      <c r="J253" s="38"/>
    </row>
    <row r="254">
      <c r="A254" s="29" t="s">
        <v>29</v>
      </c>
      <c r="B254" s="29">
        <v>60</v>
      </c>
      <c r="C254" s="30" t="s">
        <v>1731</v>
      </c>
      <c r="D254" s="29" t="s">
        <v>31</v>
      </c>
      <c r="E254" s="31" t="s">
        <v>1732</v>
      </c>
      <c r="F254" s="32" t="s">
        <v>191</v>
      </c>
      <c r="G254" s="33">
        <v>74</v>
      </c>
      <c r="H254" s="34">
        <v>0</v>
      </c>
      <c r="I254" s="34">
        <f>ROUND(G254*H254,P4)</f>
        <v>0</v>
      </c>
      <c r="J254" s="29"/>
      <c r="O254" s="35">
        <f>I254*0.21</f>
        <v>0</v>
      </c>
      <c r="P254">
        <v>3</v>
      </c>
    </row>
    <row r="255">
      <c r="A255" s="29" t="s">
        <v>34</v>
      </c>
      <c r="B255" s="36"/>
      <c r="C255" s="37"/>
      <c r="D255" s="37"/>
      <c r="E255" s="44" t="s">
        <v>31</v>
      </c>
      <c r="F255" s="37"/>
      <c r="G255" s="37"/>
      <c r="H255" s="37"/>
      <c r="I255" s="37"/>
      <c r="J255" s="38"/>
    </row>
    <row r="256" ht="75">
      <c r="A256" s="29" t="s">
        <v>36</v>
      </c>
      <c r="B256" s="36"/>
      <c r="C256" s="37"/>
      <c r="D256" s="37"/>
      <c r="E256" s="39" t="s">
        <v>1905</v>
      </c>
      <c r="F256" s="37"/>
      <c r="G256" s="37"/>
      <c r="H256" s="37"/>
      <c r="I256" s="37"/>
      <c r="J256" s="38"/>
    </row>
    <row r="257" ht="45">
      <c r="A257" s="29" t="s">
        <v>38</v>
      </c>
      <c r="B257" s="36"/>
      <c r="C257" s="37"/>
      <c r="D257" s="37"/>
      <c r="E257" s="31" t="s">
        <v>654</v>
      </c>
      <c r="F257" s="37"/>
      <c r="G257" s="37"/>
      <c r="H257" s="37"/>
      <c r="I257" s="37"/>
      <c r="J257" s="38"/>
    </row>
    <row r="258">
      <c r="A258" s="29" t="s">
        <v>29</v>
      </c>
      <c r="B258" s="29">
        <v>61</v>
      </c>
      <c r="C258" s="30" t="s">
        <v>1842</v>
      </c>
      <c r="D258" s="29" t="s">
        <v>31</v>
      </c>
      <c r="E258" s="31" t="s">
        <v>1843</v>
      </c>
      <c r="F258" s="32" t="s">
        <v>110</v>
      </c>
      <c r="G258" s="33">
        <v>0.42999999999999999</v>
      </c>
      <c r="H258" s="34">
        <v>0</v>
      </c>
      <c r="I258" s="34">
        <f>ROUND(G258*H258,P4)</f>
        <v>0</v>
      </c>
      <c r="J258" s="29"/>
      <c r="O258" s="35">
        <f>I258*0.21</f>
        <v>0</v>
      </c>
      <c r="P258">
        <v>3</v>
      </c>
    </row>
    <row r="259">
      <c r="A259" s="29" t="s">
        <v>34</v>
      </c>
      <c r="B259" s="36"/>
      <c r="C259" s="37"/>
      <c r="D259" s="37"/>
      <c r="E259" s="44" t="s">
        <v>31</v>
      </c>
      <c r="F259" s="37"/>
      <c r="G259" s="37"/>
      <c r="H259" s="37"/>
      <c r="I259" s="37"/>
      <c r="J259" s="38"/>
    </row>
    <row r="260" ht="75">
      <c r="A260" s="29" t="s">
        <v>36</v>
      </c>
      <c r="B260" s="36"/>
      <c r="C260" s="37"/>
      <c r="D260" s="37"/>
      <c r="E260" s="39" t="s">
        <v>1906</v>
      </c>
      <c r="F260" s="37"/>
      <c r="G260" s="37"/>
      <c r="H260" s="37"/>
      <c r="I260" s="37"/>
      <c r="J260" s="38"/>
    </row>
    <row r="261" ht="90">
      <c r="A261" s="29" t="s">
        <v>38</v>
      </c>
      <c r="B261" s="36"/>
      <c r="C261" s="37"/>
      <c r="D261" s="37"/>
      <c r="E261" s="31" t="s">
        <v>1845</v>
      </c>
      <c r="F261" s="37"/>
      <c r="G261" s="37"/>
      <c r="H261" s="37"/>
      <c r="I261" s="37"/>
      <c r="J261" s="38"/>
    </row>
    <row r="262">
      <c r="A262" s="29" t="s">
        <v>29</v>
      </c>
      <c r="B262" s="29">
        <v>62</v>
      </c>
      <c r="C262" s="30" t="s">
        <v>1359</v>
      </c>
      <c r="D262" s="29" t="s">
        <v>31</v>
      </c>
      <c r="E262" s="31" t="s">
        <v>1360</v>
      </c>
      <c r="F262" s="32" t="s">
        <v>48</v>
      </c>
      <c r="G262" s="33">
        <v>1</v>
      </c>
      <c r="H262" s="34">
        <v>0</v>
      </c>
      <c r="I262" s="34">
        <f>ROUND(G262*H262,P4)</f>
        <v>0</v>
      </c>
      <c r="J262" s="29"/>
      <c r="O262" s="35">
        <f>I262*0.21</f>
        <v>0</v>
      </c>
      <c r="P262">
        <v>3</v>
      </c>
    </row>
    <row r="263">
      <c r="A263" s="29" t="s">
        <v>34</v>
      </c>
      <c r="B263" s="36"/>
      <c r="C263" s="37"/>
      <c r="D263" s="37"/>
      <c r="E263" s="44" t="s">
        <v>31</v>
      </c>
      <c r="F263" s="37"/>
      <c r="G263" s="37"/>
      <c r="H263" s="37"/>
      <c r="I263" s="37"/>
      <c r="J263" s="38"/>
    </row>
    <row r="264" ht="75">
      <c r="A264" s="29" t="s">
        <v>36</v>
      </c>
      <c r="B264" s="36"/>
      <c r="C264" s="37"/>
      <c r="D264" s="37"/>
      <c r="E264" s="39" t="s">
        <v>1907</v>
      </c>
      <c r="F264" s="37"/>
      <c r="G264" s="37"/>
      <c r="H264" s="37"/>
      <c r="I264" s="37"/>
      <c r="J264" s="38"/>
    </row>
    <row r="265" ht="180">
      <c r="A265" s="29" t="s">
        <v>38</v>
      </c>
      <c r="B265" s="36"/>
      <c r="C265" s="37"/>
      <c r="D265" s="37"/>
      <c r="E265" s="31" t="s">
        <v>1362</v>
      </c>
      <c r="F265" s="37"/>
      <c r="G265" s="37"/>
      <c r="H265" s="37"/>
      <c r="I265" s="37"/>
      <c r="J265" s="38"/>
    </row>
    <row r="266">
      <c r="A266" s="29" t="s">
        <v>29</v>
      </c>
      <c r="B266" s="29">
        <v>63</v>
      </c>
      <c r="C266" s="30" t="s">
        <v>1451</v>
      </c>
      <c r="D266" s="29" t="s">
        <v>31</v>
      </c>
      <c r="E266" s="31" t="s">
        <v>1452</v>
      </c>
      <c r="F266" s="32" t="s">
        <v>48</v>
      </c>
      <c r="G266" s="33">
        <v>2</v>
      </c>
      <c r="H266" s="34">
        <v>0</v>
      </c>
      <c r="I266" s="34">
        <f>ROUND(G266*H266,P4)</f>
        <v>0</v>
      </c>
      <c r="J266" s="29"/>
      <c r="O266" s="35">
        <f>I266*0.21</f>
        <v>0</v>
      </c>
      <c r="P266">
        <v>3</v>
      </c>
    </row>
    <row r="267">
      <c r="A267" s="29" t="s">
        <v>34</v>
      </c>
      <c r="B267" s="36"/>
      <c r="C267" s="37"/>
      <c r="D267" s="37"/>
      <c r="E267" s="44" t="s">
        <v>31</v>
      </c>
      <c r="F267" s="37"/>
      <c r="G267" s="37"/>
      <c r="H267" s="37"/>
      <c r="I267" s="37"/>
      <c r="J267" s="38"/>
    </row>
    <row r="268" ht="75">
      <c r="A268" s="29" t="s">
        <v>36</v>
      </c>
      <c r="B268" s="36"/>
      <c r="C268" s="37"/>
      <c r="D268" s="37"/>
      <c r="E268" s="39" t="s">
        <v>1847</v>
      </c>
      <c r="F268" s="37"/>
      <c r="G268" s="37"/>
      <c r="H268" s="37"/>
      <c r="I268" s="37"/>
      <c r="J268" s="38"/>
    </row>
    <row r="269" ht="45">
      <c r="A269" s="29" t="s">
        <v>38</v>
      </c>
      <c r="B269" s="36"/>
      <c r="C269" s="37"/>
      <c r="D269" s="37"/>
      <c r="E269" s="31" t="s">
        <v>1023</v>
      </c>
      <c r="F269" s="37"/>
      <c r="G269" s="37"/>
      <c r="H269" s="37"/>
      <c r="I269" s="37"/>
      <c r="J269" s="38"/>
    </row>
    <row r="270">
      <c r="A270" s="29" t="s">
        <v>29</v>
      </c>
      <c r="B270" s="29">
        <v>64</v>
      </c>
      <c r="C270" s="30" t="s">
        <v>1746</v>
      </c>
      <c r="D270" s="29" t="s">
        <v>31</v>
      </c>
      <c r="E270" s="31" t="s">
        <v>1747</v>
      </c>
      <c r="F270" s="32" t="s">
        <v>1591</v>
      </c>
      <c r="G270" s="33">
        <v>37.884</v>
      </c>
      <c r="H270" s="34">
        <v>0</v>
      </c>
      <c r="I270" s="34">
        <f>ROUND(G270*H270,P4)</f>
        <v>0</v>
      </c>
      <c r="J270" s="29"/>
      <c r="O270" s="35">
        <f>I270*0.21</f>
        <v>0</v>
      </c>
      <c r="P270">
        <v>3</v>
      </c>
    </row>
    <row r="271">
      <c r="A271" s="29" t="s">
        <v>34</v>
      </c>
      <c r="B271" s="36"/>
      <c r="C271" s="37"/>
      <c r="D271" s="37"/>
      <c r="E271" s="44" t="s">
        <v>31</v>
      </c>
      <c r="F271" s="37"/>
      <c r="G271" s="37"/>
      <c r="H271" s="37"/>
      <c r="I271" s="37"/>
      <c r="J271" s="38"/>
    </row>
    <row r="272" ht="60">
      <c r="A272" s="29" t="s">
        <v>36</v>
      </c>
      <c r="B272" s="36"/>
      <c r="C272" s="37"/>
      <c r="D272" s="37"/>
      <c r="E272" s="39" t="s">
        <v>1908</v>
      </c>
      <c r="F272" s="37"/>
      <c r="G272" s="37"/>
      <c r="H272" s="37"/>
      <c r="I272" s="37"/>
      <c r="J272" s="38"/>
    </row>
    <row r="273" ht="409.5">
      <c r="A273" s="29" t="s">
        <v>38</v>
      </c>
      <c r="B273" s="36"/>
      <c r="C273" s="37"/>
      <c r="D273" s="37"/>
      <c r="E273" s="31" t="s">
        <v>1749</v>
      </c>
      <c r="F273" s="37"/>
      <c r="G273" s="37"/>
      <c r="H273" s="37"/>
      <c r="I273" s="37"/>
      <c r="J273" s="38"/>
    </row>
    <row r="274">
      <c r="A274" s="29" t="s">
        <v>29</v>
      </c>
      <c r="B274" s="29">
        <v>65</v>
      </c>
      <c r="C274" s="30" t="s">
        <v>1754</v>
      </c>
      <c r="D274" s="29" t="s">
        <v>31</v>
      </c>
      <c r="E274" s="31" t="s">
        <v>1755</v>
      </c>
      <c r="F274" s="32" t="s">
        <v>48</v>
      </c>
      <c r="G274" s="33">
        <v>2</v>
      </c>
      <c r="H274" s="34">
        <v>0</v>
      </c>
      <c r="I274" s="34">
        <f>ROUND(G274*H274,P4)</f>
        <v>0</v>
      </c>
      <c r="J274" s="29"/>
      <c r="O274" s="35">
        <f>I274*0.21</f>
        <v>0</v>
      </c>
      <c r="P274">
        <v>3</v>
      </c>
    </row>
    <row r="275">
      <c r="A275" s="29" t="s">
        <v>34</v>
      </c>
      <c r="B275" s="36"/>
      <c r="C275" s="37"/>
      <c r="D275" s="37"/>
      <c r="E275" s="44" t="s">
        <v>31</v>
      </c>
      <c r="F275" s="37"/>
      <c r="G275" s="37"/>
      <c r="H275" s="37"/>
      <c r="I275" s="37"/>
      <c r="J275" s="38"/>
    </row>
    <row r="276" ht="75">
      <c r="A276" s="29" t="s">
        <v>36</v>
      </c>
      <c r="B276" s="36"/>
      <c r="C276" s="37"/>
      <c r="D276" s="37"/>
      <c r="E276" s="39" t="s">
        <v>1849</v>
      </c>
      <c r="F276" s="37"/>
      <c r="G276" s="37"/>
      <c r="H276" s="37"/>
      <c r="I276" s="37"/>
      <c r="J276" s="38"/>
    </row>
    <row r="277" ht="345">
      <c r="A277" s="29" t="s">
        <v>38</v>
      </c>
      <c r="B277" s="36"/>
      <c r="C277" s="37"/>
      <c r="D277" s="37"/>
      <c r="E277" s="31" t="s">
        <v>1757</v>
      </c>
      <c r="F277" s="37"/>
      <c r="G277" s="37"/>
      <c r="H277" s="37"/>
      <c r="I277" s="37"/>
      <c r="J277" s="38"/>
    </row>
    <row r="278">
      <c r="A278" s="29" t="s">
        <v>29</v>
      </c>
      <c r="B278" s="29">
        <v>66</v>
      </c>
      <c r="C278" s="30" t="s">
        <v>1758</v>
      </c>
      <c r="D278" s="29" t="s">
        <v>31</v>
      </c>
      <c r="E278" s="31" t="s">
        <v>1759</v>
      </c>
      <c r="F278" s="32" t="s">
        <v>48</v>
      </c>
      <c r="G278" s="33">
        <v>7</v>
      </c>
      <c r="H278" s="34">
        <v>0</v>
      </c>
      <c r="I278" s="34">
        <f>ROUND(G278*H278,P4)</f>
        <v>0</v>
      </c>
      <c r="J278" s="29"/>
      <c r="O278" s="35">
        <f>I278*0.21</f>
        <v>0</v>
      </c>
      <c r="P278">
        <v>3</v>
      </c>
    </row>
    <row r="279">
      <c r="A279" s="29" t="s">
        <v>34</v>
      </c>
      <c r="B279" s="36"/>
      <c r="C279" s="37"/>
      <c r="D279" s="37"/>
      <c r="E279" s="44" t="s">
        <v>31</v>
      </c>
      <c r="F279" s="37"/>
      <c r="G279" s="37"/>
      <c r="H279" s="37"/>
      <c r="I279" s="37"/>
      <c r="J279" s="38"/>
    </row>
    <row r="280" ht="75">
      <c r="A280" s="29" t="s">
        <v>36</v>
      </c>
      <c r="B280" s="36"/>
      <c r="C280" s="37"/>
      <c r="D280" s="37"/>
      <c r="E280" s="39" t="s">
        <v>1850</v>
      </c>
      <c r="F280" s="37"/>
      <c r="G280" s="37"/>
      <c r="H280" s="37"/>
      <c r="I280" s="37"/>
      <c r="J280" s="38"/>
    </row>
    <row r="281" ht="345">
      <c r="A281" s="29" t="s">
        <v>38</v>
      </c>
      <c r="B281" s="36"/>
      <c r="C281" s="37"/>
      <c r="D281" s="37"/>
      <c r="E281" s="31" t="s">
        <v>1761</v>
      </c>
      <c r="F281" s="37"/>
      <c r="G281" s="37"/>
      <c r="H281" s="37"/>
      <c r="I281" s="37"/>
      <c r="J281" s="38"/>
    </row>
    <row r="282">
      <c r="A282" s="29" t="s">
        <v>29</v>
      </c>
      <c r="B282" s="29">
        <v>67</v>
      </c>
      <c r="C282" s="30" t="s">
        <v>1762</v>
      </c>
      <c r="D282" s="29" t="s">
        <v>62</v>
      </c>
      <c r="E282" s="31" t="s">
        <v>1763</v>
      </c>
      <c r="F282" s="32" t="s">
        <v>48</v>
      </c>
      <c r="G282" s="33">
        <v>10</v>
      </c>
      <c r="H282" s="34">
        <v>0</v>
      </c>
      <c r="I282" s="34">
        <f>ROUND(G282*H282,P4)</f>
        <v>0</v>
      </c>
      <c r="J282" s="29"/>
      <c r="O282" s="35">
        <f>I282*0.21</f>
        <v>0</v>
      </c>
      <c r="P282">
        <v>3</v>
      </c>
    </row>
    <row r="283">
      <c r="A283" s="29" t="s">
        <v>34</v>
      </c>
      <c r="B283" s="36"/>
      <c r="C283" s="37"/>
      <c r="D283" s="37"/>
      <c r="E283" s="44" t="s">
        <v>31</v>
      </c>
      <c r="F283" s="37"/>
      <c r="G283" s="37"/>
      <c r="H283" s="37"/>
      <c r="I283" s="37"/>
      <c r="J283" s="38"/>
    </row>
    <row r="284" ht="75">
      <c r="A284" s="29" t="s">
        <v>36</v>
      </c>
      <c r="B284" s="36"/>
      <c r="C284" s="37"/>
      <c r="D284" s="37"/>
      <c r="E284" s="39" t="s">
        <v>1836</v>
      </c>
      <c r="F284" s="37"/>
      <c r="G284" s="37"/>
      <c r="H284" s="37"/>
      <c r="I284" s="37"/>
      <c r="J284" s="38"/>
    </row>
    <row r="285" ht="45">
      <c r="A285" s="29" t="s">
        <v>38</v>
      </c>
      <c r="B285" s="40"/>
      <c r="C285" s="41"/>
      <c r="D285" s="41"/>
      <c r="E285" s="31" t="s">
        <v>1023</v>
      </c>
      <c r="F285" s="41"/>
      <c r="G285" s="41"/>
      <c r="H285" s="41"/>
      <c r="I285" s="41"/>
      <c r="J285" s="43"/>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49.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365</v>
      </c>
      <c r="I3" s="16">
        <f>SUMIFS(I10:I313,A10:A313,"SD")</f>
        <v>0</v>
      </c>
      <c r="J3" s="9"/>
      <c r="O3">
        <v>0</v>
      </c>
      <c r="P3">
        <v>2</v>
      </c>
    </row>
    <row r="4">
      <c r="A4" s="10" t="s">
        <v>8</v>
      </c>
      <c r="B4" s="11" t="s">
        <v>9</v>
      </c>
      <c r="C4" s="12" t="s">
        <v>473</v>
      </c>
      <c r="D4" s="13"/>
      <c r="E4" s="14" t="s">
        <v>474</v>
      </c>
      <c r="F4" s="7"/>
      <c r="G4" s="7"/>
      <c r="H4" s="7"/>
      <c r="I4" s="7"/>
      <c r="J4" s="9"/>
      <c r="O4">
        <v>0.14999999999999999</v>
      </c>
      <c r="P4">
        <v>2</v>
      </c>
    </row>
    <row r="5">
      <c r="A5" s="10" t="s">
        <v>12</v>
      </c>
      <c r="B5" s="11" t="s">
        <v>9</v>
      </c>
      <c r="C5" s="12" t="s">
        <v>1291</v>
      </c>
      <c r="D5" s="13"/>
      <c r="E5" s="14" t="s">
        <v>1292</v>
      </c>
      <c r="F5" s="7"/>
      <c r="G5" s="7"/>
      <c r="H5" s="7"/>
      <c r="I5" s="7"/>
      <c r="J5" s="9"/>
      <c r="O5">
        <v>0.20999999999999999</v>
      </c>
    </row>
    <row r="6">
      <c r="A6" s="10" t="s">
        <v>477</v>
      </c>
      <c r="B6" s="11" t="s">
        <v>13</v>
      </c>
      <c r="C6" s="12" t="s">
        <v>365</v>
      </c>
      <c r="D6" s="13"/>
      <c r="E6" s="14" t="s">
        <v>366</v>
      </c>
      <c r="F6" s="7"/>
      <c r="G6" s="7"/>
      <c r="H6" s="7"/>
      <c r="I6" s="7"/>
      <c r="J6" s="9"/>
    </row>
    <row r="7">
      <c r="A7" s="17" t="s">
        <v>15</v>
      </c>
      <c r="B7" s="18" t="s">
        <v>16</v>
      </c>
      <c r="C7" s="19" t="s">
        <v>17</v>
      </c>
      <c r="D7" s="19" t="s">
        <v>18</v>
      </c>
      <c r="E7" s="19" t="s">
        <v>19</v>
      </c>
      <c r="F7" s="19" t="s">
        <v>20</v>
      </c>
      <c r="G7" s="19" t="s">
        <v>21</v>
      </c>
      <c r="H7" s="19" t="s">
        <v>22</v>
      </c>
      <c r="I7" s="19"/>
      <c r="J7" s="20" t="s">
        <v>23</v>
      </c>
    </row>
    <row r="8">
      <c r="A8" s="17"/>
      <c r="B8" s="18"/>
      <c r="C8" s="19"/>
      <c r="D8" s="19"/>
      <c r="E8" s="19"/>
      <c r="F8" s="19"/>
      <c r="G8" s="19"/>
      <c r="H8" s="19" t="s">
        <v>24</v>
      </c>
      <c r="I8" s="19" t="s">
        <v>25</v>
      </c>
      <c r="J8" s="20"/>
    </row>
    <row r="9">
      <c r="A9" s="21">
        <v>0</v>
      </c>
      <c r="B9" s="18">
        <v>1</v>
      </c>
      <c r="C9" s="22">
        <v>2</v>
      </c>
      <c r="D9" s="19">
        <v>3</v>
      </c>
      <c r="E9" s="22">
        <v>4</v>
      </c>
      <c r="F9" s="19">
        <v>5</v>
      </c>
      <c r="G9" s="19">
        <v>6</v>
      </c>
      <c r="H9" s="19">
        <v>7</v>
      </c>
      <c r="I9" s="22">
        <v>8</v>
      </c>
      <c r="J9" s="20">
        <v>9</v>
      </c>
    </row>
    <row r="10">
      <c r="A10" s="23" t="s">
        <v>26</v>
      </c>
      <c r="B10" s="24"/>
      <c r="C10" s="25" t="s">
        <v>187</v>
      </c>
      <c r="D10" s="26"/>
      <c r="E10" s="23" t="s">
        <v>188</v>
      </c>
      <c r="F10" s="26"/>
      <c r="G10" s="26"/>
      <c r="H10" s="26"/>
      <c r="I10" s="27">
        <f>SUMIFS(I11:I50,A11:A50,"P")</f>
        <v>0</v>
      </c>
      <c r="J10" s="28"/>
    </row>
    <row r="11">
      <c r="A11" s="29" t="s">
        <v>29</v>
      </c>
      <c r="B11" s="29">
        <v>1</v>
      </c>
      <c r="C11" s="30" t="s">
        <v>509</v>
      </c>
      <c r="D11" s="29" t="s">
        <v>31</v>
      </c>
      <c r="E11" s="31" t="s">
        <v>510</v>
      </c>
      <c r="F11" s="32" t="s">
        <v>110</v>
      </c>
      <c r="G11" s="33">
        <v>427.67599999999999</v>
      </c>
      <c r="H11" s="34">
        <v>0</v>
      </c>
      <c r="I11" s="34">
        <f>ROUND(G11*H11,P4)</f>
        <v>0</v>
      </c>
      <c r="J11" s="29"/>
      <c r="O11" s="35">
        <f>I11*0.21</f>
        <v>0</v>
      </c>
      <c r="P11">
        <v>3</v>
      </c>
    </row>
    <row r="12">
      <c r="A12" s="29" t="s">
        <v>34</v>
      </c>
      <c r="B12" s="36"/>
      <c r="C12" s="37"/>
      <c r="D12" s="37"/>
      <c r="E12" s="44" t="s">
        <v>31</v>
      </c>
      <c r="F12" s="37"/>
      <c r="G12" s="37"/>
      <c r="H12" s="37"/>
      <c r="I12" s="37"/>
      <c r="J12" s="38"/>
    </row>
    <row r="13" ht="90">
      <c r="A13" s="29" t="s">
        <v>36</v>
      </c>
      <c r="B13" s="36"/>
      <c r="C13" s="37"/>
      <c r="D13" s="37"/>
      <c r="E13" s="39" t="s">
        <v>1909</v>
      </c>
      <c r="F13" s="37"/>
      <c r="G13" s="37"/>
      <c r="H13" s="37"/>
      <c r="I13" s="37"/>
      <c r="J13" s="38"/>
    </row>
    <row r="14" ht="390">
      <c r="A14" s="29" t="s">
        <v>38</v>
      </c>
      <c r="B14" s="36"/>
      <c r="C14" s="37"/>
      <c r="D14" s="37"/>
      <c r="E14" s="31" t="s">
        <v>512</v>
      </c>
      <c r="F14" s="37"/>
      <c r="G14" s="37"/>
      <c r="H14" s="37"/>
      <c r="I14" s="37"/>
      <c r="J14" s="38"/>
    </row>
    <row r="15">
      <c r="A15" s="29" t="s">
        <v>29</v>
      </c>
      <c r="B15" s="29">
        <v>2</v>
      </c>
      <c r="C15" s="30" t="s">
        <v>522</v>
      </c>
      <c r="D15" s="29" t="s">
        <v>31</v>
      </c>
      <c r="E15" s="31" t="s">
        <v>523</v>
      </c>
      <c r="F15" s="32" t="s">
        <v>110</v>
      </c>
      <c r="G15" s="33">
        <v>1933.79</v>
      </c>
      <c r="H15" s="34">
        <v>0</v>
      </c>
      <c r="I15" s="34">
        <f>ROUND(G15*H15,P4)</f>
        <v>0</v>
      </c>
      <c r="J15" s="29"/>
      <c r="O15" s="35">
        <f>I15*0.21</f>
        <v>0</v>
      </c>
      <c r="P15">
        <v>3</v>
      </c>
    </row>
    <row r="16">
      <c r="A16" s="29" t="s">
        <v>34</v>
      </c>
      <c r="B16" s="36"/>
      <c r="C16" s="37"/>
      <c r="D16" s="37"/>
      <c r="E16" s="44" t="s">
        <v>31</v>
      </c>
      <c r="F16" s="37"/>
      <c r="G16" s="37"/>
      <c r="H16" s="37"/>
      <c r="I16" s="37"/>
      <c r="J16" s="38"/>
    </row>
    <row r="17" ht="255">
      <c r="A17" s="29" t="s">
        <v>36</v>
      </c>
      <c r="B17" s="36"/>
      <c r="C17" s="37"/>
      <c r="D17" s="37"/>
      <c r="E17" s="39" t="s">
        <v>1910</v>
      </c>
      <c r="F17" s="37"/>
      <c r="G17" s="37"/>
      <c r="H17" s="37"/>
      <c r="I17" s="37"/>
      <c r="J17" s="38"/>
    </row>
    <row r="18" ht="405">
      <c r="A18" s="29" t="s">
        <v>38</v>
      </c>
      <c r="B18" s="36"/>
      <c r="C18" s="37"/>
      <c r="D18" s="37"/>
      <c r="E18" s="31" t="s">
        <v>199</v>
      </c>
      <c r="F18" s="37"/>
      <c r="G18" s="37"/>
      <c r="H18" s="37"/>
      <c r="I18" s="37"/>
      <c r="J18" s="38"/>
    </row>
    <row r="19">
      <c r="A19" s="29" t="s">
        <v>29</v>
      </c>
      <c r="B19" s="29">
        <v>3</v>
      </c>
      <c r="C19" s="30" t="s">
        <v>203</v>
      </c>
      <c r="D19" s="29" t="s">
        <v>31</v>
      </c>
      <c r="E19" s="31" t="s">
        <v>204</v>
      </c>
      <c r="F19" s="32" t="s">
        <v>110</v>
      </c>
      <c r="G19" s="33">
        <v>2446.3519999999999</v>
      </c>
      <c r="H19" s="34">
        <v>0</v>
      </c>
      <c r="I19" s="34">
        <f>ROUND(G19*H19,P4)</f>
        <v>0</v>
      </c>
      <c r="J19" s="29"/>
      <c r="O19" s="35">
        <f>I19*0.21</f>
        <v>0</v>
      </c>
      <c r="P19">
        <v>3</v>
      </c>
    </row>
    <row r="20">
      <c r="A20" s="29" t="s">
        <v>34</v>
      </c>
      <c r="B20" s="36"/>
      <c r="C20" s="37"/>
      <c r="D20" s="37"/>
      <c r="E20" s="44" t="s">
        <v>31</v>
      </c>
      <c r="F20" s="37"/>
      <c r="G20" s="37"/>
      <c r="H20" s="37"/>
      <c r="I20" s="37"/>
      <c r="J20" s="38"/>
    </row>
    <row r="21" ht="105">
      <c r="A21" s="29" t="s">
        <v>36</v>
      </c>
      <c r="B21" s="36"/>
      <c r="C21" s="37"/>
      <c r="D21" s="37"/>
      <c r="E21" s="39" t="s">
        <v>1911</v>
      </c>
      <c r="F21" s="37"/>
      <c r="G21" s="37"/>
      <c r="H21" s="37"/>
      <c r="I21" s="37"/>
      <c r="J21" s="38"/>
    </row>
    <row r="22" ht="240">
      <c r="A22" s="29" t="s">
        <v>38</v>
      </c>
      <c r="B22" s="36"/>
      <c r="C22" s="37"/>
      <c r="D22" s="37"/>
      <c r="E22" s="31" t="s">
        <v>206</v>
      </c>
      <c r="F22" s="37"/>
      <c r="G22" s="37"/>
      <c r="H22" s="37"/>
      <c r="I22" s="37"/>
      <c r="J22" s="38"/>
    </row>
    <row r="23">
      <c r="A23" s="29" t="s">
        <v>29</v>
      </c>
      <c r="B23" s="29">
        <v>4</v>
      </c>
      <c r="C23" s="30" t="s">
        <v>528</v>
      </c>
      <c r="D23" s="29" t="s">
        <v>31</v>
      </c>
      <c r="E23" s="31" t="s">
        <v>529</v>
      </c>
      <c r="F23" s="32" t="s">
        <v>110</v>
      </c>
      <c r="G23" s="33">
        <v>464.03500000000003</v>
      </c>
      <c r="H23" s="34">
        <v>0</v>
      </c>
      <c r="I23" s="34">
        <f>ROUND(G23*H23,P4)</f>
        <v>0</v>
      </c>
      <c r="J23" s="29"/>
      <c r="O23" s="35">
        <f>I23*0.21</f>
        <v>0</v>
      </c>
      <c r="P23">
        <v>3</v>
      </c>
    </row>
    <row r="24">
      <c r="A24" s="29" t="s">
        <v>34</v>
      </c>
      <c r="B24" s="36"/>
      <c r="C24" s="37"/>
      <c r="D24" s="37"/>
      <c r="E24" s="44" t="s">
        <v>31</v>
      </c>
      <c r="F24" s="37"/>
      <c r="G24" s="37"/>
      <c r="H24" s="37"/>
      <c r="I24" s="37"/>
      <c r="J24" s="38"/>
    </row>
    <row r="25" ht="120">
      <c r="A25" s="29" t="s">
        <v>36</v>
      </c>
      <c r="B25" s="36"/>
      <c r="C25" s="37"/>
      <c r="D25" s="37"/>
      <c r="E25" s="39" t="s">
        <v>1912</v>
      </c>
      <c r="F25" s="37"/>
      <c r="G25" s="37"/>
      <c r="H25" s="37"/>
      <c r="I25" s="37"/>
      <c r="J25" s="38"/>
    </row>
    <row r="26" ht="375">
      <c r="A26" s="29" t="s">
        <v>38</v>
      </c>
      <c r="B26" s="36"/>
      <c r="C26" s="37"/>
      <c r="D26" s="37"/>
      <c r="E26" s="31" t="s">
        <v>531</v>
      </c>
      <c r="F26" s="37"/>
      <c r="G26" s="37"/>
      <c r="H26" s="37"/>
      <c r="I26" s="37"/>
      <c r="J26" s="38"/>
    </row>
    <row r="27">
      <c r="A27" s="29" t="s">
        <v>29</v>
      </c>
      <c r="B27" s="29">
        <v>5</v>
      </c>
      <c r="C27" s="30" t="s">
        <v>537</v>
      </c>
      <c r="D27" s="29" t="s">
        <v>31</v>
      </c>
      <c r="E27" s="31" t="s">
        <v>538</v>
      </c>
      <c r="F27" s="32" t="s">
        <v>110</v>
      </c>
      <c r="G27" s="33">
        <v>424.988</v>
      </c>
      <c r="H27" s="34">
        <v>0</v>
      </c>
      <c r="I27" s="34">
        <f>ROUND(G27*H27,P4)</f>
        <v>0</v>
      </c>
      <c r="J27" s="29"/>
      <c r="O27" s="35">
        <f>I27*0.21</f>
        <v>0</v>
      </c>
      <c r="P27">
        <v>3</v>
      </c>
    </row>
    <row r="28">
      <c r="A28" s="29" t="s">
        <v>34</v>
      </c>
      <c r="B28" s="36"/>
      <c r="C28" s="37"/>
      <c r="D28" s="37"/>
      <c r="E28" s="44" t="s">
        <v>31</v>
      </c>
      <c r="F28" s="37"/>
      <c r="G28" s="37"/>
      <c r="H28" s="37"/>
      <c r="I28" s="37"/>
      <c r="J28" s="38"/>
    </row>
    <row r="29" ht="210">
      <c r="A29" s="29" t="s">
        <v>36</v>
      </c>
      <c r="B29" s="36"/>
      <c r="C29" s="37"/>
      <c r="D29" s="37"/>
      <c r="E29" s="39" t="s">
        <v>1913</v>
      </c>
      <c r="F29" s="37"/>
      <c r="G29" s="37"/>
      <c r="H29" s="37"/>
      <c r="I29" s="37"/>
      <c r="J29" s="38"/>
    </row>
    <row r="30" ht="300">
      <c r="A30" s="29" t="s">
        <v>38</v>
      </c>
      <c r="B30" s="36"/>
      <c r="C30" s="37"/>
      <c r="D30" s="37"/>
      <c r="E30" s="31" t="s">
        <v>540</v>
      </c>
      <c r="F30" s="37"/>
      <c r="G30" s="37"/>
      <c r="H30" s="37"/>
      <c r="I30" s="37"/>
      <c r="J30" s="38"/>
    </row>
    <row r="31">
      <c r="A31" s="29" t="s">
        <v>29</v>
      </c>
      <c r="B31" s="29">
        <v>6</v>
      </c>
      <c r="C31" s="30" t="s">
        <v>543</v>
      </c>
      <c r="D31" s="29" t="s">
        <v>31</v>
      </c>
      <c r="E31" s="31" t="s">
        <v>544</v>
      </c>
      <c r="F31" s="32" t="s">
        <v>215</v>
      </c>
      <c r="G31" s="33">
        <v>1338.4949999999999</v>
      </c>
      <c r="H31" s="34">
        <v>0</v>
      </c>
      <c r="I31" s="34">
        <f>ROUND(G31*H31,P4)</f>
        <v>0</v>
      </c>
      <c r="J31" s="29"/>
      <c r="O31" s="35">
        <f>I31*0.21</f>
        <v>0</v>
      </c>
      <c r="P31">
        <v>3</v>
      </c>
    </row>
    <row r="32">
      <c r="A32" s="29" t="s">
        <v>34</v>
      </c>
      <c r="B32" s="36"/>
      <c r="C32" s="37"/>
      <c r="D32" s="37"/>
      <c r="E32" s="44" t="s">
        <v>31</v>
      </c>
      <c r="F32" s="37"/>
      <c r="G32" s="37"/>
      <c r="H32" s="37"/>
      <c r="I32" s="37"/>
      <c r="J32" s="38"/>
    </row>
    <row r="33" ht="135">
      <c r="A33" s="29" t="s">
        <v>36</v>
      </c>
      <c r="B33" s="36"/>
      <c r="C33" s="37"/>
      <c r="D33" s="37"/>
      <c r="E33" s="39" t="s">
        <v>1914</v>
      </c>
      <c r="F33" s="37"/>
      <c r="G33" s="37"/>
      <c r="H33" s="37"/>
      <c r="I33" s="37"/>
      <c r="J33" s="38"/>
    </row>
    <row r="34" ht="30">
      <c r="A34" s="29" t="s">
        <v>38</v>
      </c>
      <c r="B34" s="36"/>
      <c r="C34" s="37"/>
      <c r="D34" s="37"/>
      <c r="E34" s="31" t="s">
        <v>547</v>
      </c>
      <c r="F34" s="37"/>
      <c r="G34" s="37"/>
      <c r="H34" s="37"/>
      <c r="I34" s="37"/>
      <c r="J34" s="38"/>
    </row>
    <row r="35">
      <c r="A35" s="29" t="s">
        <v>29</v>
      </c>
      <c r="B35" s="29">
        <v>7</v>
      </c>
      <c r="C35" s="30" t="s">
        <v>1771</v>
      </c>
      <c r="D35" s="29" t="s">
        <v>31</v>
      </c>
      <c r="E35" s="31" t="s">
        <v>1772</v>
      </c>
      <c r="F35" s="32" t="s">
        <v>215</v>
      </c>
      <c r="G35" s="33">
        <v>13.44</v>
      </c>
      <c r="H35" s="34">
        <v>0</v>
      </c>
      <c r="I35" s="34">
        <f>ROUND(G35*H35,P4)</f>
        <v>0</v>
      </c>
      <c r="J35" s="29"/>
      <c r="O35" s="35">
        <f>I35*0.21</f>
        <v>0</v>
      </c>
      <c r="P35">
        <v>3</v>
      </c>
    </row>
    <row r="36">
      <c r="A36" s="29" t="s">
        <v>34</v>
      </c>
      <c r="B36" s="36"/>
      <c r="C36" s="37"/>
      <c r="D36" s="37"/>
      <c r="E36" s="44" t="s">
        <v>31</v>
      </c>
      <c r="F36" s="37"/>
      <c r="G36" s="37"/>
      <c r="H36" s="37"/>
      <c r="I36" s="37"/>
      <c r="J36" s="38"/>
    </row>
    <row r="37" ht="105">
      <c r="A37" s="29" t="s">
        <v>36</v>
      </c>
      <c r="B37" s="36"/>
      <c r="C37" s="37"/>
      <c r="D37" s="37"/>
      <c r="E37" s="39" t="s">
        <v>1915</v>
      </c>
      <c r="F37" s="37"/>
      <c r="G37" s="37"/>
      <c r="H37" s="37"/>
      <c r="I37" s="37"/>
      <c r="J37" s="38"/>
    </row>
    <row r="38">
      <c r="A38" s="29" t="s">
        <v>38</v>
      </c>
      <c r="B38" s="36"/>
      <c r="C38" s="37"/>
      <c r="D38" s="37"/>
      <c r="E38" s="31" t="s">
        <v>1774</v>
      </c>
      <c r="F38" s="37"/>
      <c r="G38" s="37"/>
      <c r="H38" s="37"/>
      <c r="I38" s="37"/>
      <c r="J38" s="38"/>
    </row>
    <row r="39">
      <c r="A39" s="29" t="s">
        <v>29</v>
      </c>
      <c r="B39" s="29">
        <v>8</v>
      </c>
      <c r="C39" s="30" t="s">
        <v>715</v>
      </c>
      <c r="D39" s="29" t="s">
        <v>31</v>
      </c>
      <c r="E39" s="31" t="s">
        <v>716</v>
      </c>
      <c r="F39" s="32" t="s">
        <v>215</v>
      </c>
      <c r="G39" s="33">
        <v>13.44</v>
      </c>
      <c r="H39" s="34">
        <v>0</v>
      </c>
      <c r="I39" s="34">
        <f>ROUND(G39*H39,P4)</f>
        <v>0</v>
      </c>
      <c r="J39" s="29"/>
      <c r="O39" s="35">
        <f>I39*0.21</f>
        <v>0</v>
      </c>
      <c r="P39">
        <v>3</v>
      </c>
    </row>
    <row r="40">
      <c r="A40" s="29" t="s">
        <v>34</v>
      </c>
      <c r="B40" s="36"/>
      <c r="C40" s="37"/>
      <c r="D40" s="37"/>
      <c r="E40" s="44" t="s">
        <v>31</v>
      </c>
      <c r="F40" s="37"/>
      <c r="G40" s="37"/>
      <c r="H40" s="37"/>
      <c r="I40" s="37"/>
      <c r="J40" s="38"/>
    </row>
    <row r="41" ht="90">
      <c r="A41" s="29" t="s">
        <v>36</v>
      </c>
      <c r="B41" s="36"/>
      <c r="C41" s="37"/>
      <c r="D41" s="37"/>
      <c r="E41" s="39" t="s">
        <v>1916</v>
      </c>
      <c r="F41" s="37"/>
      <c r="G41" s="37"/>
      <c r="H41" s="37"/>
      <c r="I41" s="37"/>
      <c r="J41" s="38"/>
    </row>
    <row r="42" ht="45">
      <c r="A42" s="29" t="s">
        <v>38</v>
      </c>
      <c r="B42" s="36"/>
      <c r="C42" s="37"/>
      <c r="D42" s="37"/>
      <c r="E42" s="31" t="s">
        <v>718</v>
      </c>
      <c r="F42" s="37"/>
      <c r="G42" s="37"/>
      <c r="H42" s="37"/>
      <c r="I42" s="37"/>
      <c r="J42" s="38"/>
    </row>
    <row r="43">
      <c r="A43" s="29" t="s">
        <v>29</v>
      </c>
      <c r="B43" s="29">
        <v>9</v>
      </c>
      <c r="C43" s="30" t="s">
        <v>1401</v>
      </c>
      <c r="D43" s="29" t="s">
        <v>31</v>
      </c>
      <c r="E43" s="31" t="s">
        <v>1402</v>
      </c>
      <c r="F43" s="32" t="s">
        <v>215</v>
      </c>
      <c r="G43" s="33">
        <v>13.44</v>
      </c>
      <c r="H43" s="34">
        <v>0</v>
      </c>
      <c r="I43" s="34">
        <f>ROUND(G43*H43,P4)</f>
        <v>0</v>
      </c>
      <c r="J43" s="29"/>
      <c r="O43" s="35">
        <f>I43*0.21</f>
        <v>0</v>
      </c>
      <c r="P43">
        <v>3</v>
      </c>
    </row>
    <row r="44">
      <c r="A44" s="29" t="s">
        <v>34</v>
      </c>
      <c r="B44" s="36"/>
      <c r="C44" s="37"/>
      <c r="D44" s="37"/>
      <c r="E44" s="44" t="s">
        <v>31</v>
      </c>
      <c r="F44" s="37"/>
      <c r="G44" s="37"/>
      <c r="H44" s="37"/>
      <c r="I44" s="37"/>
      <c r="J44" s="38"/>
    </row>
    <row r="45" ht="105">
      <c r="A45" s="29" t="s">
        <v>36</v>
      </c>
      <c r="B45" s="36"/>
      <c r="C45" s="37"/>
      <c r="D45" s="37"/>
      <c r="E45" s="39" t="s">
        <v>1917</v>
      </c>
      <c r="F45" s="37"/>
      <c r="G45" s="37"/>
      <c r="H45" s="37"/>
      <c r="I45" s="37"/>
      <c r="J45" s="38"/>
    </row>
    <row r="46" ht="30">
      <c r="A46" s="29" t="s">
        <v>38</v>
      </c>
      <c r="B46" s="36"/>
      <c r="C46" s="37"/>
      <c r="D46" s="37"/>
      <c r="E46" s="31" t="s">
        <v>1403</v>
      </c>
      <c r="F46" s="37"/>
      <c r="G46" s="37"/>
      <c r="H46" s="37"/>
      <c r="I46" s="37"/>
      <c r="J46" s="38"/>
    </row>
    <row r="47">
      <c r="A47" s="29" t="s">
        <v>29</v>
      </c>
      <c r="B47" s="29">
        <v>10</v>
      </c>
      <c r="C47" s="30" t="s">
        <v>723</v>
      </c>
      <c r="D47" s="29" t="s">
        <v>31</v>
      </c>
      <c r="E47" s="31" t="s">
        <v>724</v>
      </c>
      <c r="F47" s="32" t="s">
        <v>215</v>
      </c>
      <c r="G47" s="33">
        <v>13.44</v>
      </c>
      <c r="H47" s="34">
        <v>0</v>
      </c>
      <c r="I47" s="34">
        <f>ROUND(G47*H47,P4)</f>
        <v>0</v>
      </c>
      <c r="J47" s="29"/>
      <c r="O47" s="35">
        <f>I47*0.21</f>
        <v>0</v>
      </c>
      <c r="P47">
        <v>3</v>
      </c>
    </row>
    <row r="48">
      <c r="A48" s="29" t="s">
        <v>34</v>
      </c>
      <c r="B48" s="36"/>
      <c r="C48" s="37"/>
      <c r="D48" s="37"/>
      <c r="E48" s="44" t="s">
        <v>31</v>
      </c>
      <c r="F48" s="37"/>
      <c r="G48" s="37"/>
      <c r="H48" s="37"/>
      <c r="I48" s="37"/>
      <c r="J48" s="38"/>
    </row>
    <row r="49" ht="75">
      <c r="A49" s="29" t="s">
        <v>36</v>
      </c>
      <c r="B49" s="36"/>
      <c r="C49" s="37"/>
      <c r="D49" s="37"/>
      <c r="E49" s="39" t="s">
        <v>1918</v>
      </c>
      <c r="F49" s="37"/>
      <c r="G49" s="37"/>
      <c r="H49" s="37"/>
      <c r="I49" s="37"/>
      <c r="J49" s="38"/>
    </row>
    <row r="50" ht="45">
      <c r="A50" s="29" t="s">
        <v>38</v>
      </c>
      <c r="B50" s="36"/>
      <c r="C50" s="37"/>
      <c r="D50" s="37"/>
      <c r="E50" s="31" t="s">
        <v>726</v>
      </c>
      <c r="F50" s="37"/>
      <c r="G50" s="37"/>
      <c r="H50" s="37"/>
      <c r="I50" s="37"/>
      <c r="J50" s="38"/>
    </row>
    <row r="51">
      <c r="A51" s="23" t="s">
        <v>26</v>
      </c>
      <c r="B51" s="24"/>
      <c r="C51" s="25" t="s">
        <v>211</v>
      </c>
      <c r="D51" s="26"/>
      <c r="E51" s="23" t="s">
        <v>212</v>
      </c>
      <c r="F51" s="26"/>
      <c r="G51" s="26"/>
      <c r="H51" s="26"/>
      <c r="I51" s="27">
        <f>SUMIFS(I52:I95,A52:A95,"P")</f>
        <v>0</v>
      </c>
      <c r="J51" s="28"/>
    </row>
    <row r="52">
      <c r="A52" s="29" t="s">
        <v>29</v>
      </c>
      <c r="B52" s="29">
        <v>11</v>
      </c>
      <c r="C52" s="30" t="s">
        <v>1540</v>
      </c>
      <c r="D52" s="29" t="s">
        <v>31</v>
      </c>
      <c r="E52" s="31" t="s">
        <v>1541</v>
      </c>
      <c r="F52" s="32" t="s">
        <v>110</v>
      </c>
      <c r="G52" s="33">
        <v>2.0659999999999998</v>
      </c>
      <c r="H52" s="34">
        <v>0</v>
      </c>
      <c r="I52" s="34">
        <f>ROUND(G52*H52,P4)</f>
        <v>0</v>
      </c>
      <c r="J52" s="29"/>
      <c r="O52" s="35">
        <f>I52*0.21</f>
        <v>0</v>
      </c>
      <c r="P52">
        <v>3</v>
      </c>
    </row>
    <row r="53">
      <c r="A53" s="29" t="s">
        <v>34</v>
      </c>
      <c r="B53" s="36"/>
      <c r="C53" s="37"/>
      <c r="D53" s="37"/>
      <c r="E53" s="44" t="s">
        <v>31</v>
      </c>
      <c r="F53" s="37"/>
      <c r="G53" s="37"/>
      <c r="H53" s="37"/>
      <c r="I53" s="37"/>
      <c r="J53" s="38"/>
    </row>
    <row r="54" ht="120">
      <c r="A54" s="29" t="s">
        <v>36</v>
      </c>
      <c r="B54" s="36"/>
      <c r="C54" s="37"/>
      <c r="D54" s="37"/>
      <c r="E54" s="39" t="s">
        <v>1919</v>
      </c>
      <c r="F54" s="37"/>
      <c r="G54" s="37"/>
      <c r="H54" s="37"/>
      <c r="I54" s="37"/>
      <c r="J54" s="38"/>
    </row>
    <row r="55" ht="75">
      <c r="A55" s="29" t="s">
        <v>38</v>
      </c>
      <c r="B55" s="36"/>
      <c r="C55" s="37"/>
      <c r="D55" s="37"/>
      <c r="E55" s="31" t="s">
        <v>1543</v>
      </c>
      <c r="F55" s="37"/>
      <c r="G55" s="37"/>
      <c r="H55" s="37"/>
      <c r="I55" s="37"/>
      <c r="J55" s="38"/>
    </row>
    <row r="56">
      <c r="A56" s="29" t="s">
        <v>29</v>
      </c>
      <c r="B56" s="29">
        <v>12</v>
      </c>
      <c r="C56" s="30" t="s">
        <v>676</v>
      </c>
      <c r="D56" s="29" t="s">
        <v>31</v>
      </c>
      <c r="E56" s="31" t="s">
        <v>677</v>
      </c>
      <c r="F56" s="32" t="s">
        <v>110</v>
      </c>
      <c r="G56" s="33">
        <v>280.19999999999999</v>
      </c>
      <c r="H56" s="34">
        <v>0</v>
      </c>
      <c r="I56" s="34">
        <f>ROUND(G56*H56,P4)</f>
        <v>0</v>
      </c>
      <c r="J56" s="29"/>
      <c r="O56" s="35">
        <f>I56*0.21</f>
        <v>0</v>
      </c>
      <c r="P56">
        <v>3</v>
      </c>
    </row>
    <row r="57">
      <c r="A57" s="29" t="s">
        <v>34</v>
      </c>
      <c r="B57" s="36"/>
      <c r="C57" s="37"/>
      <c r="D57" s="37"/>
      <c r="E57" s="44" t="s">
        <v>31</v>
      </c>
      <c r="F57" s="37"/>
      <c r="G57" s="37"/>
      <c r="H57" s="37"/>
      <c r="I57" s="37"/>
      <c r="J57" s="38"/>
    </row>
    <row r="58" ht="90">
      <c r="A58" s="29" t="s">
        <v>36</v>
      </c>
      <c r="B58" s="36"/>
      <c r="C58" s="37"/>
      <c r="D58" s="37"/>
      <c r="E58" s="39" t="s">
        <v>1920</v>
      </c>
      <c r="F58" s="37"/>
      <c r="G58" s="37"/>
      <c r="H58" s="37"/>
      <c r="I58" s="37"/>
      <c r="J58" s="38"/>
    </row>
    <row r="59" ht="60">
      <c r="A59" s="29" t="s">
        <v>38</v>
      </c>
      <c r="B59" s="36"/>
      <c r="C59" s="37"/>
      <c r="D59" s="37"/>
      <c r="E59" s="31" t="s">
        <v>223</v>
      </c>
      <c r="F59" s="37"/>
      <c r="G59" s="37"/>
      <c r="H59" s="37"/>
      <c r="I59" s="37"/>
      <c r="J59" s="38"/>
    </row>
    <row r="60">
      <c r="A60" s="29" t="s">
        <v>29</v>
      </c>
      <c r="B60" s="29">
        <v>13</v>
      </c>
      <c r="C60" s="30" t="s">
        <v>1545</v>
      </c>
      <c r="D60" s="29" t="s">
        <v>31</v>
      </c>
      <c r="E60" s="31" t="s">
        <v>1546</v>
      </c>
      <c r="F60" s="32" t="s">
        <v>110</v>
      </c>
      <c r="G60" s="33">
        <v>439.60199999999998</v>
      </c>
      <c r="H60" s="34">
        <v>0</v>
      </c>
      <c r="I60" s="34">
        <f>ROUND(G60*H60,P4)</f>
        <v>0</v>
      </c>
      <c r="J60" s="29"/>
      <c r="O60" s="35">
        <f>I60*0.21</f>
        <v>0</v>
      </c>
      <c r="P60">
        <v>3</v>
      </c>
    </row>
    <row r="61" ht="30">
      <c r="A61" s="29" t="s">
        <v>34</v>
      </c>
      <c r="B61" s="36"/>
      <c r="C61" s="37"/>
      <c r="D61" s="37"/>
      <c r="E61" s="31" t="s">
        <v>1780</v>
      </c>
      <c r="F61" s="37"/>
      <c r="G61" s="37"/>
      <c r="H61" s="37"/>
      <c r="I61" s="37"/>
      <c r="J61" s="38"/>
    </row>
    <row r="62" ht="120">
      <c r="A62" s="29" t="s">
        <v>36</v>
      </c>
      <c r="B62" s="36"/>
      <c r="C62" s="37"/>
      <c r="D62" s="37"/>
      <c r="E62" s="39" t="s">
        <v>1921</v>
      </c>
      <c r="F62" s="37"/>
      <c r="G62" s="37"/>
      <c r="H62" s="37"/>
      <c r="I62" s="37"/>
      <c r="J62" s="38"/>
    </row>
    <row r="63" ht="409.5">
      <c r="A63" s="29" t="s">
        <v>38</v>
      </c>
      <c r="B63" s="36"/>
      <c r="C63" s="37"/>
      <c r="D63" s="37"/>
      <c r="E63" s="31" t="s">
        <v>1549</v>
      </c>
      <c r="F63" s="37"/>
      <c r="G63" s="37"/>
      <c r="H63" s="37"/>
      <c r="I63" s="37"/>
      <c r="J63" s="38"/>
    </row>
    <row r="64">
      <c r="A64" s="29" t="s">
        <v>29</v>
      </c>
      <c r="B64" s="29">
        <v>14</v>
      </c>
      <c r="C64" s="30" t="s">
        <v>1550</v>
      </c>
      <c r="D64" s="29" t="s">
        <v>31</v>
      </c>
      <c r="E64" s="31" t="s">
        <v>1551</v>
      </c>
      <c r="F64" s="32" t="s">
        <v>64</v>
      </c>
      <c r="G64" s="33">
        <v>72.534000000000006</v>
      </c>
      <c r="H64" s="34">
        <v>0</v>
      </c>
      <c r="I64" s="34">
        <f>ROUND(G64*H64,P4)</f>
        <v>0</v>
      </c>
      <c r="J64" s="29"/>
      <c r="O64" s="35">
        <f>I64*0.21</f>
        <v>0</v>
      </c>
      <c r="P64">
        <v>3</v>
      </c>
    </row>
    <row r="65">
      <c r="A65" s="29" t="s">
        <v>34</v>
      </c>
      <c r="B65" s="36"/>
      <c r="C65" s="37"/>
      <c r="D65" s="37"/>
      <c r="E65" s="44" t="s">
        <v>31</v>
      </c>
      <c r="F65" s="37"/>
      <c r="G65" s="37"/>
      <c r="H65" s="37"/>
      <c r="I65" s="37"/>
      <c r="J65" s="38"/>
    </row>
    <row r="66" ht="75">
      <c r="A66" s="29" t="s">
        <v>36</v>
      </c>
      <c r="B66" s="36"/>
      <c r="C66" s="37"/>
      <c r="D66" s="37"/>
      <c r="E66" s="39" t="s">
        <v>1922</v>
      </c>
      <c r="F66" s="37"/>
      <c r="G66" s="37"/>
      <c r="H66" s="37"/>
      <c r="I66" s="37"/>
      <c r="J66" s="38"/>
    </row>
    <row r="67" ht="330">
      <c r="A67" s="29" t="s">
        <v>38</v>
      </c>
      <c r="B67" s="36"/>
      <c r="C67" s="37"/>
      <c r="D67" s="37"/>
      <c r="E67" s="31" t="s">
        <v>1553</v>
      </c>
      <c r="F67" s="37"/>
      <c r="G67" s="37"/>
      <c r="H67" s="37"/>
      <c r="I67" s="37"/>
      <c r="J67" s="38"/>
    </row>
    <row r="68">
      <c r="A68" s="29" t="s">
        <v>29</v>
      </c>
      <c r="B68" s="29">
        <v>15</v>
      </c>
      <c r="C68" s="30" t="s">
        <v>1558</v>
      </c>
      <c r="D68" s="29" t="s">
        <v>31</v>
      </c>
      <c r="E68" s="31" t="s">
        <v>1559</v>
      </c>
      <c r="F68" s="32" t="s">
        <v>215</v>
      </c>
      <c r="G68" s="33">
        <v>180</v>
      </c>
      <c r="H68" s="34">
        <v>0</v>
      </c>
      <c r="I68" s="34">
        <f>ROUND(G68*H68,P4)</f>
        <v>0</v>
      </c>
      <c r="J68" s="29"/>
      <c r="O68" s="35">
        <f>I68*0.21</f>
        <v>0</v>
      </c>
      <c r="P68">
        <v>3</v>
      </c>
    </row>
    <row r="69">
      <c r="A69" s="29" t="s">
        <v>34</v>
      </c>
      <c r="B69" s="36"/>
      <c r="C69" s="37"/>
      <c r="D69" s="37"/>
      <c r="E69" s="44" t="s">
        <v>31</v>
      </c>
      <c r="F69" s="37"/>
      <c r="G69" s="37"/>
      <c r="H69" s="37"/>
      <c r="I69" s="37"/>
      <c r="J69" s="38"/>
    </row>
    <row r="70" ht="120">
      <c r="A70" s="29" t="s">
        <v>36</v>
      </c>
      <c r="B70" s="36"/>
      <c r="C70" s="37"/>
      <c r="D70" s="37"/>
      <c r="E70" s="39" t="s">
        <v>1923</v>
      </c>
      <c r="F70" s="37"/>
      <c r="G70" s="37"/>
      <c r="H70" s="37"/>
      <c r="I70" s="37"/>
      <c r="J70" s="38"/>
    </row>
    <row r="71" ht="409.5">
      <c r="A71" s="29" t="s">
        <v>38</v>
      </c>
      <c r="B71" s="36"/>
      <c r="C71" s="37"/>
      <c r="D71" s="37"/>
      <c r="E71" s="31" t="s">
        <v>1561</v>
      </c>
      <c r="F71" s="37"/>
      <c r="G71" s="37"/>
      <c r="H71" s="37"/>
      <c r="I71" s="37"/>
      <c r="J71" s="38"/>
    </row>
    <row r="72">
      <c r="A72" s="29" t="s">
        <v>29</v>
      </c>
      <c r="B72" s="29">
        <v>16</v>
      </c>
      <c r="C72" s="30" t="s">
        <v>1924</v>
      </c>
      <c r="D72" s="29" t="s">
        <v>31</v>
      </c>
      <c r="E72" s="31" t="s">
        <v>1925</v>
      </c>
      <c r="F72" s="32" t="s">
        <v>191</v>
      </c>
      <c r="G72" s="33">
        <v>145.59999999999999</v>
      </c>
      <c r="H72" s="34">
        <v>0</v>
      </c>
      <c r="I72" s="34">
        <f>ROUND(G72*H72,P4)</f>
        <v>0</v>
      </c>
      <c r="J72" s="29"/>
      <c r="O72" s="35">
        <f>I72*0.21</f>
        <v>0</v>
      </c>
      <c r="P72">
        <v>3</v>
      </c>
    </row>
    <row r="73">
      <c r="A73" s="29" t="s">
        <v>34</v>
      </c>
      <c r="B73" s="36"/>
      <c r="C73" s="37"/>
      <c r="D73" s="37"/>
      <c r="E73" s="44" t="s">
        <v>31</v>
      </c>
      <c r="F73" s="37"/>
      <c r="G73" s="37"/>
      <c r="H73" s="37"/>
      <c r="I73" s="37"/>
      <c r="J73" s="38"/>
    </row>
    <row r="74" ht="75">
      <c r="A74" s="29" t="s">
        <v>36</v>
      </c>
      <c r="B74" s="36"/>
      <c r="C74" s="37"/>
      <c r="D74" s="37"/>
      <c r="E74" s="39" t="s">
        <v>1926</v>
      </c>
      <c r="F74" s="37"/>
      <c r="G74" s="37"/>
      <c r="H74" s="37"/>
      <c r="I74" s="37"/>
      <c r="J74" s="38"/>
    </row>
    <row r="75" ht="75">
      <c r="A75" s="29" t="s">
        <v>38</v>
      </c>
      <c r="B75" s="36"/>
      <c r="C75" s="37"/>
      <c r="D75" s="37"/>
      <c r="E75" s="31" t="s">
        <v>1927</v>
      </c>
      <c r="F75" s="37"/>
      <c r="G75" s="37"/>
      <c r="H75" s="37"/>
      <c r="I75" s="37"/>
      <c r="J75" s="38"/>
    </row>
    <row r="76">
      <c r="A76" s="29" t="s">
        <v>29</v>
      </c>
      <c r="B76" s="29">
        <v>17</v>
      </c>
      <c r="C76" s="30" t="s">
        <v>1570</v>
      </c>
      <c r="D76" s="29" t="s">
        <v>31</v>
      </c>
      <c r="E76" s="31" t="s">
        <v>1571</v>
      </c>
      <c r="F76" s="32" t="s">
        <v>191</v>
      </c>
      <c r="G76" s="33">
        <v>538</v>
      </c>
      <c r="H76" s="34">
        <v>0</v>
      </c>
      <c r="I76" s="34">
        <f>ROUND(G76*H76,P4)</f>
        <v>0</v>
      </c>
      <c r="J76" s="29"/>
      <c r="O76" s="35">
        <f>I76*0.21</f>
        <v>0</v>
      </c>
      <c r="P76">
        <v>3</v>
      </c>
    </row>
    <row r="77">
      <c r="A77" s="29" t="s">
        <v>34</v>
      </c>
      <c r="B77" s="36"/>
      <c r="C77" s="37"/>
      <c r="D77" s="37"/>
      <c r="E77" s="44" t="s">
        <v>31</v>
      </c>
      <c r="F77" s="37"/>
      <c r="G77" s="37"/>
      <c r="H77" s="37"/>
      <c r="I77" s="37"/>
      <c r="J77" s="38"/>
    </row>
    <row r="78" ht="240">
      <c r="A78" s="29" t="s">
        <v>36</v>
      </c>
      <c r="B78" s="36"/>
      <c r="C78" s="37"/>
      <c r="D78" s="37"/>
      <c r="E78" s="39" t="s">
        <v>1928</v>
      </c>
      <c r="F78" s="37"/>
      <c r="G78" s="37"/>
      <c r="H78" s="37"/>
      <c r="I78" s="37"/>
      <c r="J78" s="38"/>
    </row>
    <row r="79" ht="225">
      <c r="A79" s="29" t="s">
        <v>38</v>
      </c>
      <c r="B79" s="36"/>
      <c r="C79" s="37"/>
      <c r="D79" s="37"/>
      <c r="E79" s="31" t="s">
        <v>1573</v>
      </c>
      <c r="F79" s="37"/>
      <c r="G79" s="37"/>
      <c r="H79" s="37"/>
      <c r="I79" s="37"/>
      <c r="J79" s="38"/>
    </row>
    <row r="80">
      <c r="A80" s="29" t="s">
        <v>29</v>
      </c>
      <c r="B80" s="29">
        <v>18</v>
      </c>
      <c r="C80" s="30" t="s">
        <v>1574</v>
      </c>
      <c r="D80" s="29" t="s">
        <v>31</v>
      </c>
      <c r="E80" s="31" t="s">
        <v>1575</v>
      </c>
      <c r="F80" s="32" t="s">
        <v>110</v>
      </c>
      <c r="G80" s="33">
        <v>167.09</v>
      </c>
      <c r="H80" s="34">
        <v>0</v>
      </c>
      <c r="I80" s="34">
        <f>ROUND(G80*H80,P4)</f>
        <v>0</v>
      </c>
      <c r="J80" s="29"/>
      <c r="O80" s="35">
        <f>I80*0.21</f>
        <v>0</v>
      </c>
      <c r="P80">
        <v>3</v>
      </c>
    </row>
    <row r="81">
      <c r="A81" s="29" t="s">
        <v>34</v>
      </c>
      <c r="B81" s="36"/>
      <c r="C81" s="37"/>
      <c r="D81" s="37"/>
      <c r="E81" s="44" t="s">
        <v>31</v>
      </c>
      <c r="F81" s="37"/>
      <c r="G81" s="37"/>
      <c r="H81" s="37"/>
      <c r="I81" s="37"/>
      <c r="J81" s="38"/>
    </row>
    <row r="82" ht="90">
      <c r="A82" s="29" t="s">
        <v>36</v>
      </c>
      <c r="B82" s="36"/>
      <c r="C82" s="37"/>
      <c r="D82" s="37"/>
      <c r="E82" s="39" t="s">
        <v>1929</v>
      </c>
      <c r="F82" s="37"/>
      <c r="G82" s="37"/>
      <c r="H82" s="37"/>
      <c r="I82" s="37"/>
      <c r="J82" s="38"/>
    </row>
    <row r="83" ht="409.5">
      <c r="A83" s="29" t="s">
        <v>38</v>
      </c>
      <c r="B83" s="36"/>
      <c r="C83" s="37"/>
      <c r="D83" s="37"/>
      <c r="E83" s="31" t="s">
        <v>1274</v>
      </c>
      <c r="F83" s="37"/>
      <c r="G83" s="37"/>
      <c r="H83" s="37"/>
      <c r="I83" s="37"/>
      <c r="J83" s="38"/>
    </row>
    <row r="84">
      <c r="A84" s="29" t="s">
        <v>29</v>
      </c>
      <c r="B84" s="29">
        <v>19</v>
      </c>
      <c r="C84" s="30" t="s">
        <v>1577</v>
      </c>
      <c r="D84" s="29" t="s">
        <v>31</v>
      </c>
      <c r="E84" s="31" t="s">
        <v>1578</v>
      </c>
      <c r="F84" s="32" t="s">
        <v>64</v>
      </c>
      <c r="G84" s="33">
        <v>30.914000000000001</v>
      </c>
      <c r="H84" s="34">
        <v>0</v>
      </c>
      <c r="I84" s="34">
        <f>ROUND(G84*H84,P4)</f>
        <v>0</v>
      </c>
      <c r="J84" s="29"/>
      <c r="O84" s="35">
        <f>I84*0.21</f>
        <v>0</v>
      </c>
      <c r="P84">
        <v>3</v>
      </c>
    </row>
    <row r="85">
      <c r="A85" s="29" t="s">
        <v>34</v>
      </c>
      <c r="B85" s="36"/>
      <c r="C85" s="37"/>
      <c r="D85" s="37"/>
      <c r="E85" s="44" t="s">
        <v>31</v>
      </c>
      <c r="F85" s="37"/>
      <c r="G85" s="37"/>
      <c r="H85" s="37"/>
      <c r="I85" s="37"/>
      <c r="J85" s="38"/>
    </row>
    <row r="86" ht="90">
      <c r="A86" s="29" t="s">
        <v>36</v>
      </c>
      <c r="B86" s="36"/>
      <c r="C86" s="37"/>
      <c r="D86" s="37"/>
      <c r="E86" s="39" t="s">
        <v>1930</v>
      </c>
      <c r="F86" s="37"/>
      <c r="G86" s="37"/>
      <c r="H86" s="37"/>
      <c r="I86" s="37"/>
      <c r="J86" s="38"/>
    </row>
    <row r="87" ht="330">
      <c r="A87" s="29" t="s">
        <v>38</v>
      </c>
      <c r="B87" s="36"/>
      <c r="C87" s="37"/>
      <c r="D87" s="37"/>
      <c r="E87" s="31" t="s">
        <v>1278</v>
      </c>
      <c r="F87" s="37"/>
      <c r="G87" s="37"/>
      <c r="H87" s="37"/>
      <c r="I87" s="37"/>
      <c r="J87" s="38"/>
    </row>
    <row r="88">
      <c r="A88" s="29" t="s">
        <v>29</v>
      </c>
      <c r="B88" s="29">
        <v>20</v>
      </c>
      <c r="C88" s="30" t="s">
        <v>213</v>
      </c>
      <c r="D88" s="29" t="s">
        <v>31</v>
      </c>
      <c r="E88" s="31" t="s">
        <v>214</v>
      </c>
      <c r="F88" s="32" t="s">
        <v>215</v>
      </c>
      <c r="G88" s="33">
        <v>2560.79</v>
      </c>
      <c r="H88" s="34">
        <v>0</v>
      </c>
      <c r="I88" s="34">
        <f>ROUND(G88*H88,P4)</f>
        <v>0</v>
      </c>
      <c r="J88" s="29"/>
      <c r="O88" s="35">
        <f>I88*0.21</f>
        <v>0</v>
      </c>
      <c r="P88">
        <v>3</v>
      </c>
    </row>
    <row r="89">
      <c r="A89" s="29" t="s">
        <v>34</v>
      </c>
      <c r="B89" s="36"/>
      <c r="C89" s="37"/>
      <c r="D89" s="37"/>
      <c r="E89" s="44" t="s">
        <v>31</v>
      </c>
      <c r="F89" s="37"/>
      <c r="G89" s="37"/>
      <c r="H89" s="37"/>
      <c r="I89" s="37"/>
      <c r="J89" s="38"/>
    </row>
    <row r="90" ht="240">
      <c r="A90" s="29" t="s">
        <v>36</v>
      </c>
      <c r="B90" s="36"/>
      <c r="C90" s="37"/>
      <c r="D90" s="37"/>
      <c r="E90" s="39" t="s">
        <v>1931</v>
      </c>
      <c r="F90" s="37"/>
      <c r="G90" s="37"/>
      <c r="H90" s="37"/>
      <c r="I90" s="37"/>
      <c r="J90" s="38"/>
    </row>
    <row r="91" ht="120">
      <c r="A91" s="29" t="s">
        <v>38</v>
      </c>
      <c r="B91" s="36"/>
      <c r="C91" s="37"/>
      <c r="D91" s="37"/>
      <c r="E91" s="31" t="s">
        <v>217</v>
      </c>
      <c r="F91" s="37"/>
      <c r="G91" s="37"/>
      <c r="H91" s="37"/>
      <c r="I91" s="37"/>
      <c r="J91" s="38"/>
    </row>
    <row r="92">
      <c r="A92" s="29" t="s">
        <v>29</v>
      </c>
      <c r="B92" s="29">
        <v>21</v>
      </c>
      <c r="C92" s="30" t="s">
        <v>1585</v>
      </c>
      <c r="D92" s="29" t="s">
        <v>31</v>
      </c>
      <c r="E92" s="31" t="s">
        <v>1586</v>
      </c>
      <c r="F92" s="32" t="s">
        <v>215</v>
      </c>
      <c r="G92" s="33">
        <v>118.75</v>
      </c>
      <c r="H92" s="34">
        <v>0</v>
      </c>
      <c r="I92" s="34">
        <f>ROUND(G92*H92,P4)</f>
        <v>0</v>
      </c>
      <c r="J92" s="29"/>
      <c r="O92" s="35">
        <f>I92*0.21</f>
        <v>0</v>
      </c>
      <c r="P92">
        <v>3</v>
      </c>
    </row>
    <row r="93">
      <c r="A93" s="29" t="s">
        <v>34</v>
      </c>
      <c r="B93" s="36"/>
      <c r="C93" s="37"/>
      <c r="D93" s="37"/>
      <c r="E93" s="44" t="s">
        <v>31</v>
      </c>
      <c r="F93" s="37"/>
      <c r="G93" s="37"/>
      <c r="H93" s="37"/>
      <c r="I93" s="37"/>
      <c r="J93" s="38"/>
    </row>
    <row r="94" ht="105">
      <c r="A94" s="29" t="s">
        <v>36</v>
      </c>
      <c r="B94" s="36"/>
      <c r="C94" s="37"/>
      <c r="D94" s="37"/>
      <c r="E94" s="39" t="s">
        <v>1932</v>
      </c>
      <c r="F94" s="37"/>
      <c r="G94" s="37"/>
      <c r="H94" s="37"/>
      <c r="I94" s="37"/>
      <c r="J94" s="38"/>
    </row>
    <row r="95" ht="120">
      <c r="A95" s="29" t="s">
        <v>38</v>
      </c>
      <c r="B95" s="36"/>
      <c r="C95" s="37"/>
      <c r="D95" s="37"/>
      <c r="E95" s="31" t="s">
        <v>1588</v>
      </c>
      <c r="F95" s="37"/>
      <c r="G95" s="37"/>
      <c r="H95" s="37"/>
      <c r="I95" s="37"/>
      <c r="J95" s="38"/>
    </row>
    <row r="96">
      <c r="A96" s="23" t="s">
        <v>26</v>
      </c>
      <c r="B96" s="24"/>
      <c r="C96" s="25" t="s">
        <v>557</v>
      </c>
      <c r="D96" s="26"/>
      <c r="E96" s="23" t="s">
        <v>558</v>
      </c>
      <c r="F96" s="26"/>
      <c r="G96" s="26"/>
      <c r="H96" s="26"/>
      <c r="I96" s="27">
        <f>SUMIFS(I97:I124,A97:A124,"P")</f>
        <v>0</v>
      </c>
      <c r="J96" s="28"/>
    </row>
    <row r="97">
      <c r="A97" s="29" t="s">
        <v>29</v>
      </c>
      <c r="B97" s="29">
        <v>22</v>
      </c>
      <c r="C97" s="30" t="s">
        <v>1589</v>
      </c>
      <c r="D97" s="29" t="s">
        <v>31</v>
      </c>
      <c r="E97" s="31" t="s">
        <v>1590</v>
      </c>
      <c r="F97" s="32" t="s">
        <v>1591</v>
      </c>
      <c r="G97" s="33">
        <v>2954.6999999999998</v>
      </c>
      <c r="H97" s="34">
        <v>0</v>
      </c>
      <c r="I97" s="34">
        <f>ROUND(G97*H97,P4)</f>
        <v>0</v>
      </c>
      <c r="J97" s="29"/>
      <c r="O97" s="35">
        <f>I97*0.21</f>
        <v>0</v>
      </c>
      <c r="P97">
        <v>3</v>
      </c>
    </row>
    <row r="98">
      <c r="A98" s="29" t="s">
        <v>34</v>
      </c>
      <c r="B98" s="36"/>
      <c r="C98" s="37"/>
      <c r="D98" s="37"/>
      <c r="E98" s="44" t="s">
        <v>31</v>
      </c>
      <c r="F98" s="37"/>
      <c r="G98" s="37"/>
      <c r="H98" s="37"/>
      <c r="I98" s="37"/>
      <c r="J98" s="38"/>
    </row>
    <row r="99" ht="75">
      <c r="A99" s="29" t="s">
        <v>36</v>
      </c>
      <c r="B99" s="36"/>
      <c r="C99" s="37"/>
      <c r="D99" s="37"/>
      <c r="E99" s="39" t="s">
        <v>1933</v>
      </c>
      <c r="F99" s="37"/>
      <c r="G99" s="37"/>
      <c r="H99" s="37"/>
      <c r="I99" s="37"/>
      <c r="J99" s="38"/>
    </row>
    <row r="100" ht="45">
      <c r="A100" s="29" t="s">
        <v>38</v>
      </c>
      <c r="B100" s="36"/>
      <c r="C100" s="37"/>
      <c r="D100" s="37"/>
      <c r="E100" s="31" t="s">
        <v>1593</v>
      </c>
      <c r="F100" s="37"/>
      <c r="G100" s="37"/>
      <c r="H100" s="37"/>
      <c r="I100" s="37"/>
      <c r="J100" s="38"/>
    </row>
    <row r="101">
      <c r="A101" s="29" t="s">
        <v>29</v>
      </c>
      <c r="B101" s="29">
        <v>23</v>
      </c>
      <c r="C101" s="30" t="s">
        <v>1594</v>
      </c>
      <c r="D101" s="29" t="s">
        <v>31</v>
      </c>
      <c r="E101" s="31" t="s">
        <v>1595</v>
      </c>
      <c r="F101" s="32" t="s">
        <v>110</v>
      </c>
      <c r="G101" s="33">
        <v>108.351</v>
      </c>
      <c r="H101" s="34">
        <v>0</v>
      </c>
      <c r="I101" s="34">
        <f>ROUND(G101*H101,P4)</f>
        <v>0</v>
      </c>
      <c r="J101" s="29"/>
      <c r="O101" s="35">
        <f>I101*0.21</f>
        <v>0</v>
      </c>
      <c r="P101">
        <v>3</v>
      </c>
    </row>
    <row r="102">
      <c r="A102" s="29" t="s">
        <v>34</v>
      </c>
      <c r="B102" s="36"/>
      <c r="C102" s="37"/>
      <c r="D102" s="37"/>
      <c r="E102" s="44" t="s">
        <v>31</v>
      </c>
      <c r="F102" s="37"/>
      <c r="G102" s="37"/>
      <c r="H102" s="37"/>
      <c r="I102" s="37"/>
      <c r="J102" s="38"/>
    </row>
    <row r="103" ht="120">
      <c r="A103" s="29" t="s">
        <v>36</v>
      </c>
      <c r="B103" s="36"/>
      <c r="C103" s="37"/>
      <c r="D103" s="37"/>
      <c r="E103" s="39" t="s">
        <v>1934</v>
      </c>
      <c r="F103" s="37"/>
      <c r="G103" s="37"/>
      <c r="H103" s="37"/>
      <c r="I103" s="37"/>
      <c r="J103" s="38"/>
    </row>
    <row r="104" ht="409.5">
      <c r="A104" s="29" t="s">
        <v>38</v>
      </c>
      <c r="B104" s="36"/>
      <c r="C104" s="37"/>
      <c r="D104" s="37"/>
      <c r="E104" s="31" t="s">
        <v>1597</v>
      </c>
      <c r="F104" s="37"/>
      <c r="G104" s="37"/>
      <c r="H104" s="37"/>
      <c r="I104" s="37"/>
      <c r="J104" s="38"/>
    </row>
    <row r="105">
      <c r="A105" s="29" t="s">
        <v>29</v>
      </c>
      <c r="B105" s="29">
        <v>24</v>
      </c>
      <c r="C105" s="30" t="s">
        <v>1598</v>
      </c>
      <c r="D105" s="29" t="s">
        <v>31</v>
      </c>
      <c r="E105" s="31" t="s">
        <v>1599</v>
      </c>
      <c r="F105" s="32" t="s">
        <v>64</v>
      </c>
      <c r="G105" s="33">
        <v>16.253</v>
      </c>
      <c r="H105" s="34">
        <v>0</v>
      </c>
      <c r="I105" s="34">
        <f>ROUND(G105*H105,P4)</f>
        <v>0</v>
      </c>
      <c r="J105" s="29"/>
      <c r="O105" s="35">
        <f>I105*0.21</f>
        <v>0</v>
      </c>
      <c r="P105">
        <v>3</v>
      </c>
    </row>
    <row r="106">
      <c r="A106" s="29" t="s">
        <v>34</v>
      </c>
      <c r="B106" s="36"/>
      <c r="C106" s="37"/>
      <c r="D106" s="37"/>
      <c r="E106" s="44" t="s">
        <v>31</v>
      </c>
      <c r="F106" s="37"/>
      <c r="G106" s="37"/>
      <c r="H106" s="37"/>
      <c r="I106" s="37"/>
      <c r="J106" s="38"/>
    </row>
    <row r="107" ht="75">
      <c r="A107" s="29" t="s">
        <v>36</v>
      </c>
      <c r="B107" s="36"/>
      <c r="C107" s="37"/>
      <c r="D107" s="37"/>
      <c r="E107" s="39" t="s">
        <v>1935</v>
      </c>
      <c r="F107" s="37"/>
      <c r="G107" s="37"/>
      <c r="H107" s="37"/>
      <c r="I107" s="37"/>
      <c r="J107" s="38"/>
    </row>
    <row r="108" ht="300">
      <c r="A108" s="29" t="s">
        <v>38</v>
      </c>
      <c r="B108" s="36"/>
      <c r="C108" s="37"/>
      <c r="D108" s="37"/>
      <c r="E108" s="31" t="s">
        <v>1601</v>
      </c>
      <c r="F108" s="37"/>
      <c r="G108" s="37"/>
      <c r="H108" s="37"/>
      <c r="I108" s="37"/>
      <c r="J108" s="38"/>
    </row>
    <row r="109">
      <c r="A109" s="29" t="s">
        <v>29</v>
      </c>
      <c r="B109" s="29">
        <v>25</v>
      </c>
      <c r="C109" s="30" t="s">
        <v>1602</v>
      </c>
      <c r="D109" s="29" t="s">
        <v>31</v>
      </c>
      <c r="E109" s="31" t="s">
        <v>1603</v>
      </c>
      <c r="F109" s="32" t="s">
        <v>110</v>
      </c>
      <c r="G109" s="33">
        <v>172.37799999999999</v>
      </c>
      <c r="H109" s="34">
        <v>0</v>
      </c>
      <c r="I109" s="34">
        <f>ROUND(G109*H109,P4)</f>
        <v>0</v>
      </c>
      <c r="J109" s="29"/>
      <c r="O109" s="35">
        <f>I109*0.21</f>
        <v>0</v>
      </c>
      <c r="P109">
        <v>3</v>
      </c>
    </row>
    <row r="110">
      <c r="A110" s="29" t="s">
        <v>34</v>
      </c>
      <c r="B110" s="36"/>
      <c r="C110" s="37"/>
      <c r="D110" s="37"/>
      <c r="E110" s="44" t="s">
        <v>31</v>
      </c>
      <c r="F110" s="37"/>
      <c r="G110" s="37"/>
      <c r="H110" s="37"/>
      <c r="I110" s="37"/>
      <c r="J110" s="38"/>
    </row>
    <row r="111" ht="135">
      <c r="A111" s="29" t="s">
        <v>36</v>
      </c>
      <c r="B111" s="36"/>
      <c r="C111" s="37"/>
      <c r="D111" s="37"/>
      <c r="E111" s="39" t="s">
        <v>1936</v>
      </c>
      <c r="F111" s="37"/>
      <c r="G111" s="37"/>
      <c r="H111" s="37"/>
      <c r="I111" s="37"/>
      <c r="J111" s="38"/>
    </row>
    <row r="112" ht="409.5">
      <c r="A112" s="29" t="s">
        <v>38</v>
      </c>
      <c r="B112" s="36"/>
      <c r="C112" s="37"/>
      <c r="D112" s="37"/>
      <c r="E112" s="31" t="s">
        <v>568</v>
      </c>
      <c r="F112" s="37"/>
      <c r="G112" s="37"/>
      <c r="H112" s="37"/>
      <c r="I112" s="37"/>
      <c r="J112" s="38"/>
    </row>
    <row r="113">
      <c r="A113" s="29" t="s">
        <v>29</v>
      </c>
      <c r="B113" s="29">
        <v>26</v>
      </c>
      <c r="C113" s="30" t="s">
        <v>1605</v>
      </c>
      <c r="D113" s="29" t="s">
        <v>31</v>
      </c>
      <c r="E113" s="31" t="s">
        <v>1606</v>
      </c>
      <c r="F113" s="32" t="s">
        <v>64</v>
      </c>
      <c r="G113" s="33">
        <v>30.167000000000002</v>
      </c>
      <c r="H113" s="34">
        <v>0</v>
      </c>
      <c r="I113" s="34">
        <f>ROUND(G113*H113,P4)</f>
        <v>0</v>
      </c>
      <c r="J113" s="29"/>
      <c r="O113" s="35">
        <f>I113*0.21</f>
        <v>0</v>
      </c>
      <c r="P113">
        <v>3</v>
      </c>
    </row>
    <row r="114">
      <c r="A114" s="29" t="s">
        <v>34</v>
      </c>
      <c r="B114" s="36"/>
      <c r="C114" s="37"/>
      <c r="D114" s="37"/>
      <c r="E114" s="44" t="s">
        <v>31</v>
      </c>
      <c r="F114" s="37"/>
      <c r="G114" s="37"/>
      <c r="H114" s="37"/>
      <c r="I114" s="37"/>
      <c r="J114" s="38"/>
    </row>
    <row r="115" ht="75">
      <c r="A115" s="29" t="s">
        <v>36</v>
      </c>
      <c r="B115" s="36"/>
      <c r="C115" s="37"/>
      <c r="D115" s="37"/>
      <c r="E115" s="39" t="s">
        <v>1937</v>
      </c>
      <c r="F115" s="37"/>
      <c r="G115" s="37"/>
      <c r="H115" s="37"/>
      <c r="I115" s="37"/>
      <c r="J115" s="38"/>
    </row>
    <row r="116" ht="330">
      <c r="A116" s="29" t="s">
        <v>38</v>
      </c>
      <c r="B116" s="36"/>
      <c r="C116" s="37"/>
      <c r="D116" s="37"/>
      <c r="E116" s="31" t="s">
        <v>1278</v>
      </c>
      <c r="F116" s="37"/>
      <c r="G116" s="37"/>
      <c r="H116" s="37"/>
      <c r="I116" s="37"/>
      <c r="J116" s="38"/>
    </row>
    <row r="117">
      <c r="A117" s="29" t="s">
        <v>29</v>
      </c>
      <c r="B117" s="29">
        <v>27</v>
      </c>
      <c r="C117" s="30" t="s">
        <v>1612</v>
      </c>
      <c r="D117" s="29" t="s">
        <v>31</v>
      </c>
      <c r="E117" s="31" t="s">
        <v>1613</v>
      </c>
      <c r="F117" s="32" t="s">
        <v>110</v>
      </c>
      <c r="G117" s="33">
        <v>41.460999999999999</v>
      </c>
      <c r="H117" s="34">
        <v>0</v>
      </c>
      <c r="I117" s="34">
        <f>ROUND(G117*H117,P4)</f>
        <v>0</v>
      </c>
      <c r="J117" s="29"/>
      <c r="O117" s="35">
        <f>I117*0.21</f>
        <v>0</v>
      </c>
      <c r="P117">
        <v>3</v>
      </c>
    </row>
    <row r="118">
      <c r="A118" s="29" t="s">
        <v>34</v>
      </c>
      <c r="B118" s="36"/>
      <c r="C118" s="37"/>
      <c r="D118" s="37"/>
      <c r="E118" s="44" t="s">
        <v>31</v>
      </c>
      <c r="F118" s="37"/>
      <c r="G118" s="37"/>
      <c r="H118" s="37"/>
      <c r="I118" s="37"/>
      <c r="J118" s="38"/>
    </row>
    <row r="119" ht="105">
      <c r="A119" s="29" t="s">
        <v>36</v>
      </c>
      <c r="B119" s="36"/>
      <c r="C119" s="37"/>
      <c r="D119" s="37"/>
      <c r="E119" s="39" t="s">
        <v>1938</v>
      </c>
      <c r="F119" s="37"/>
      <c r="G119" s="37"/>
      <c r="H119" s="37"/>
      <c r="I119" s="37"/>
      <c r="J119" s="38"/>
    </row>
    <row r="120" ht="409.5">
      <c r="A120" s="29" t="s">
        <v>38</v>
      </c>
      <c r="B120" s="36"/>
      <c r="C120" s="37"/>
      <c r="D120" s="37"/>
      <c r="E120" s="31" t="s">
        <v>568</v>
      </c>
      <c r="F120" s="37"/>
      <c r="G120" s="37"/>
      <c r="H120" s="37"/>
      <c r="I120" s="37"/>
      <c r="J120" s="38"/>
    </row>
    <row r="121">
      <c r="A121" s="29" t="s">
        <v>29</v>
      </c>
      <c r="B121" s="29">
        <v>28</v>
      </c>
      <c r="C121" s="30" t="s">
        <v>1615</v>
      </c>
      <c r="D121" s="29" t="s">
        <v>31</v>
      </c>
      <c r="E121" s="31" t="s">
        <v>1616</v>
      </c>
      <c r="F121" s="32" t="s">
        <v>64</v>
      </c>
      <c r="G121" s="33">
        <v>11.401999999999999</v>
      </c>
      <c r="H121" s="34">
        <v>0</v>
      </c>
      <c r="I121" s="34">
        <f>ROUND(G121*H121,P4)</f>
        <v>0</v>
      </c>
      <c r="J121" s="29"/>
      <c r="O121" s="35">
        <f>I121*0.21</f>
        <v>0</v>
      </c>
      <c r="P121">
        <v>3</v>
      </c>
    </row>
    <row r="122">
      <c r="A122" s="29" t="s">
        <v>34</v>
      </c>
      <c r="B122" s="36"/>
      <c r="C122" s="37"/>
      <c r="D122" s="37"/>
      <c r="E122" s="44" t="s">
        <v>31</v>
      </c>
      <c r="F122" s="37"/>
      <c r="G122" s="37"/>
      <c r="H122" s="37"/>
      <c r="I122" s="37"/>
      <c r="J122" s="38"/>
    </row>
    <row r="123" ht="75">
      <c r="A123" s="29" t="s">
        <v>36</v>
      </c>
      <c r="B123" s="36"/>
      <c r="C123" s="37"/>
      <c r="D123" s="37"/>
      <c r="E123" s="39" t="s">
        <v>1939</v>
      </c>
      <c r="F123" s="37"/>
      <c r="G123" s="37"/>
      <c r="H123" s="37"/>
      <c r="I123" s="37"/>
      <c r="J123" s="38"/>
    </row>
    <row r="124" ht="330">
      <c r="A124" s="29" t="s">
        <v>38</v>
      </c>
      <c r="B124" s="36"/>
      <c r="C124" s="37"/>
      <c r="D124" s="37"/>
      <c r="E124" s="31" t="s">
        <v>1278</v>
      </c>
      <c r="F124" s="37"/>
      <c r="G124" s="37"/>
      <c r="H124" s="37"/>
      <c r="I124" s="37"/>
      <c r="J124" s="38"/>
    </row>
    <row r="125">
      <c r="A125" s="23" t="s">
        <v>26</v>
      </c>
      <c r="B125" s="24"/>
      <c r="C125" s="25" t="s">
        <v>218</v>
      </c>
      <c r="D125" s="26"/>
      <c r="E125" s="23" t="s">
        <v>219</v>
      </c>
      <c r="F125" s="26"/>
      <c r="G125" s="26"/>
      <c r="H125" s="26"/>
      <c r="I125" s="27">
        <f>SUMIFS(I126:I197,A126:A197,"P")</f>
        <v>0</v>
      </c>
      <c r="J125" s="28"/>
    </row>
    <row r="126">
      <c r="A126" s="29" t="s">
        <v>29</v>
      </c>
      <c r="B126" s="29">
        <v>29</v>
      </c>
      <c r="C126" s="30" t="s">
        <v>1618</v>
      </c>
      <c r="D126" s="29" t="s">
        <v>31</v>
      </c>
      <c r="E126" s="31" t="s">
        <v>1619</v>
      </c>
      <c r="F126" s="32" t="s">
        <v>110</v>
      </c>
      <c r="G126" s="33">
        <v>27.562999999999999</v>
      </c>
      <c r="H126" s="34">
        <v>0</v>
      </c>
      <c r="I126" s="34">
        <f>ROUND(G126*H126,P4)</f>
        <v>0</v>
      </c>
      <c r="J126" s="29"/>
      <c r="O126" s="35">
        <f>I126*0.21</f>
        <v>0</v>
      </c>
      <c r="P126">
        <v>3</v>
      </c>
    </row>
    <row r="127">
      <c r="A127" s="29" t="s">
        <v>34</v>
      </c>
      <c r="B127" s="36"/>
      <c r="C127" s="37"/>
      <c r="D127" s="37"/>
      <c r="E127" s="44" t="s">
        <v>31</v>
      </c>
      <c r="F127" s="37"/>
      <c r="G127" s="37"/>
      <c r="H127" s="37"/>
      <c r="I127" s="37"/>
      <c r="J127" s="38"/>
    </row>
    <row r="128" ht="105">
      <c r="A128" s="29" t="s">
        <v>36</v>
      </c>
      <c r="B128" s="36"/>
      <c r="C128" s="37"/>
      <c r="D128" s="37"/>
      <c r="E128" s="39" t="s">
        <v>1940</v>
      </c>
      <c r="F128" s="37"/>
      <c r="G128" s="37"/>
      <c r="H128" s="37"/>
      <c r="I128" s="37"/>
      <c r="J128" s="38"/>
    </row>
    <row r="129" ht="409.5">
      <c r="A129" s="29" t="s">
        <v>38</v>
      </c>
      <c r="B129" s="36"/>
      <c r="C129" s="37"/>
      <c r="D129" s="37"/>
      <c r="E129" s="31" t="s">
        <v>568</v>
      </c>
      <c r="F129" s="37"/>
      <c r="G129" s="37"/>
      <c r="H129" s="37"/>
      <c r="I129" s="37"/>
      <c r="J129" s="38"/>
    </row>
    <row r="130">
      <c r="A130" s="29" t="s">
        <v>29</v>
      </c>
      <c r="B130" s="29">
        <v>30</v>
      </c>
      <c r="C130" s="30" t="s">
        <v>1621</v>
      </c>
      <c r="D130" s="29" t="s">
        <v>31</v>
      </c>
      <c r="E130" s="31" t="s">
        <v>1622</v>
      </c>
      <c r="F130" s="32" t="s">
        <v>64</v>
      </c>
      <c r="G130" s="33">
        <v>4.4100000000000001</v>
      </c>
      <c r="H130" s="34">
        <v>0</v>
      </c>
      <c r="I130" s="34">
        <f>ROUND(G130*H130,P4)</f>
        <v>0</v>
      </c>
      <c r="J130" s="29"/>
      <c r="O130" s="35">
        <f>I130*0.21</f>
        <v>0</v>
      </c>
      <c r="P130">
        <v>3</v>
      </c>
    </row>
    <row r="131">
      <c r="A131" s="29" t="s">
        <v>34</v>
      </c>
      <c r="B131" s="36"/>
      <c r="C131" s="37"/>
      <c r="D131" s="37"/>
      <c r="E131" s="44" t="s">
        <v>31</v>
      </c>
      <c r="F131" s="37"/>
      <c r="G131" s="37"/>
      <c r="H131" s="37"/>
      <c r="I131" s="37"/>
      <c r="J131" s="38"/>
    </row>
    <row r="132" ht="75">
      <c r="A132" s="29" t="s">
        <v>36</v>
      </c>
      <c r="B132" s="36"/>
      <c r="C132" s="37"/>
      <c r="D132" s="37"/>
      <c r="E132" s="39" t="s">
        <v>1941</v>
      </c>
      <c r="F132" s="37"/>
      <c r="G132" s="37"/>
      <c r="H132" s="37"/>
      <c r="I132" s="37"/>
      <c r="J132" s="38"/>
    </row>
    <row r="133" ht="330">
      <c r="A133" s="29" t="s">
        <v>38</v>
      </c>
      <c r="B133" s="36"/>
      <c r="C133" s="37"/>
      <c r="D133" s="37"/>
      <c r="E133" s="31" t="s">
        <v>1278</v>
      </c>
      <c r="F133" s="37"/>
      <c r="G133" s="37"/>
      <c r="H133" s="37"/>
      <c r="I133" s="37"/>
      <c r="J133" s="38"/>
    </row>
    <row r="134">
      <c r="A134" s="29" t="s">
        <v>29</v>
      </c>
      <c r="B134" s="29">
        <v>31</v>
      </c>
      <c r="C134" s="30" t="s">
        <v>1942</v>
      </c>
      <c r="D134" s="29" t="s">
        <v>31</v>
      </c>
      <c r="E134" s="31" t="s">
        <v>1943</v>
      </c>
      <c r="F134" s="32" t="s">
        <v>110</v>
      </c>
      <c r="G134" s="33">
        <v>755.70399999999995</v>
      </c>
      <c r="H134" s="34">
        <v>0</v>
      </c>
      <c r="I134" s="34">
        <f>ROUND(G134*H134,P4)</f>
        <v>0</v>
      </c>
      <c r="J134" s="29"/>
      <c r="O134" s="35">
        <f>I134*0.21</f>
        <v>0</v>
      </c>
      <c r="P134">
        <v>3</v>
      </c>
    </row>
    <row r="135">
      <c r="A135" s="29" t="s">
        <v>34</v>
      </c>
      <c r="B135" s="36"/>
      <c r="C135" s="37"/>
      <c r="D135" s="37"/>
      <c r="E135" s="44" t="s">
        <v>31</v>
      </c>
      <c r="F135" s="37"/>
      <c r="G135" s="37"/>
      <c r="H135" s="37"/>
      <c r="I135" s="37"/>
      <c r="J135" s="38"/>
    </row>
    <row r="136" ht="150">
      <c r="A136" s="29" t="s">
        <v>36</v>
      </c>
      <c r="B136" s="36"/>
      <c r="C136" s="37"/>
      <c r="D136" s="37"/>
      <c r="E136" s="39" t="s">
        <v>1944</v>
      </c>
      <c r="F136" s="37"/>
      <c r="G136" s="37"/>
      <c r="H136" s="37"/>
      <c r="I136" s="37"/>
      <c r="J136" s="38"/>
    </row>
    <row r="137" ht="409.5">
      <c r="A137" s="29" t="s">
        <v>38</v>
      </c>
      <c r="B137" s="36"/>
      <c r="C137" s="37"/>
      <c r="D137" s="37"/>
      <c r="E137" s="31" t="s">
        <v>568</v>
      </c>
      <c r="F137" s="37"/>
      <c r="G137" s="37"/>
      <c r="H137" s="37"/>
      <c r="I137" s="37"/>
      <c r="J137" s="38"/>
    </row>
    <row r="138">
      <c r="A138" s="29" t="s">
        <v>29</v>
      </c>
      <c r="B138" s="29">
        <v>32</v>
      </c>
      <c r="C138" s="30" t="s">
        <v>1798</v>
      </c>
      <c r="D138" s="29" t="s">
        <v>31</v>
      </c>
      <c r="E138" s="31" t="s">
        <v>1799</v>
      </c>
      <c r="F138" s="32" t="s">
        <v>64</v>
      </c>
      <c r="G138" s="33">
        <v>139.80500000000001</v>
      </c>
      <c r="H138" s="34">
        <v>0</v>
      </c>
      <c r="I138" s="34">
        <f>ROUND(G138*H138,P4)</f>
        <v>0</v>
      </c>
      <c r="J138" s="29"/>
      <c r="O138" s="35">
        <f>I138*0.21</f>
        <v>0</v>
      </c>
      <c r="P138">
        <v>3</v>
      </c>
    </row>
    <row r="139">
      <c r="A139" s="29" t="s">
        <v>34</v>
      </c>
      <c r="B139" s="36"/>
      <c r="C139" s="37"/>
      <c r="D139" s="37"/>
      <c r="E139" s="44" t="s">
        <v>31</v>
      </c>
      <c r="F139" s="37"/>
      <c r="G139" s="37"/>
      <c r="H139" s="37"/>
      <c r="I139" s="37"/>
      <c r="J139" s="38"/>
    </row>
    <row r="140" ht="75">
      <c r="A140" s="29" t="s">
        <v>36</v>
      </c>
      <c r="B140" s="36"/>
      <c r="C140" s="37"/>
      <c r="D140" s="37"/>
      <c r="E140" s="39" t="s">
        <v>1945</v>
      </c>
      <c r="F140" s="37"/>
      <c r="G140" s="37"/>
      <c r="H140" s="37"/>
      <c r="I140" s="37"/>
      <c r="J140" s="38"/>
    </row>
    <row r="141" ht="330">
      <c r="A141" s="29" t="s">
        <v>38</v>
      </c>
      <c r="B141" s="36"/>
      <c r="C141" s="37"/>
      <c r="D141" s="37"/>
      <c r="E141" s="31" t="s">
        <v>1630</v>
      </c>
      <c r="F141" s="37"/>
      <c r="G141" s="37"/>
      <c r="H141" s="37"/>
      <c r="I141" s="37"/>
      <c r="J141" s="38"/>
    </row>
    <row r="142">
      <c r="A142" s="29" t="s">
        <v>29</v>
      </c>
      <c r="B142" s="29">
        <v>33</v>
      </c>
      <c r="C142" s="30" t="s">
        <v>1801</v>
      </c>
      <c r="D142" s="29" t="s">
        <v>31</v>
      </c>
      <c r="E142" s="31" t="s">
        <v>1802</v>
      </c>
      <c r="F142" s="32" t="s">
        <v>64</v>
      </c>
      <c r="G142" s="33">
        <v>29.931000000000001</v>
      </c>
      <c r="H142" s="34">
        <v>0</v>
      </c>
      <c r="I142" s="34">
        <f>ROUND(G142*H142,P4)</f>
        <v>0</v>
      </c>
      <c r="J142" s="29"/>
      <c r="O142" s="35">
        <f>I142*0.21</f>
        <v>0</v>
      </c>
      <c r="P142">
        <v>3</v>
      </c>
    </row>
    <row r="143">
      <c r="A143" s="29" t="s">
        <v>34</v>
      </c>
      <c r="B143" s="36"/>
      <c r="C143" s="37"/>
      <c r="D143" s="37"/>
      <c r="E143" s="44" t="s">
        <v>31</v>
      </c>
      <c r="F143" s="37"/>
      <c r="G143" s="37"/>
      <c r="H143" s="37"/>
      <c r="I143" s="37"/>
      <c r="J143" s="38"/>
    </row>
    <row r="144" ht="75">
      <c r="A144" s="29" t="s">
        <v>36</v>
      </c>
      <c r="B144" s="36"/>
      <c r="C144" s="37"/>
      <c r="D144" s="37"/>
      <c r="E144" s="39" t="s">
        <v>1946</v>
      </c>
      <c r="F144" s="37"/>
      <c r="G144" s="37"/>
      <c r="H144" s="37"/>
      <c r="I144" s="37"/>
      <c r="J144" s="38"/>
    </row>
    <row r="145" ht="345">
      <c r="A145" s="29" t="s">
        <v>38</v>
      </c>
      <c r="B145" s="36"/>
      <c r="C145" s="37"/>
      <c r="D145" s="37"/>
      <c r="E145" s="31" t="s">
        <v>1634</v>
      </c>
      <c r="F145" s="37"/>
      <c r="G145" s="37"/>
      <c r="H145" s="37"/>
      <c r="I145" s="37"/>
      <c r="J145" s="38"/>
    </row>
    <row r="146">
      <c r="A146" s="29" t="s">
        <v>29</v>
      </c>
      <c r="B146" s="29">
        <v>34</v>
      </c>
      <c r="C146" s="30" t="s">
        <v>1638</v>
      </c>
      <c r="D146" s="29" t="s">
        <v>31</v>
      </c>
      <c r="E146" s="31" t="s">
        <v>1639</v>
      </c>
      <c r="F146" s="32" t="s">
        <v>191</v>
      </c>
      <c r="G146" s="33">
        <v>60.100000000000001</v>
      </c>
      <c r="H146" s="34">
        <v>0</v>
      </c>
      <c r="I146" s="34">
        <f>ROUND(G146*H146,P4)</f>
        <v>0</v>
      </c>
      <c r="J146" s="29"/>
      <c r="O146" s="35">
        <f>I146*0.21</f>
        <v>0</v>
      </c>
      <c r="P146">
        <v>3</v>
      </c>
    </row>
    <row r="147">
      <c r="A147" s="29" t="s">
        <v>34</v>
      </c>
      <c r="B147" s="36"/>
      <c r="C147" s="37"/>
      <c r="D147" s="37"/>
      <c r="E147" s="44" t="s">
        <v>31</v>
      </c>
      <c r="F147" s="37"/>
      <c r="G147" s="37"/>
      <c r="H147" s="37"/>
      <c r="I147" s="37"/>
      <c r="J147" s="38"/>
    </row>
    <row r="148" ht="165">
      <c r="A148" s="29" t="s">
        <v>36</v>
      </c>
      <c r="B148" s="36"/>
      <c r="C148" s="37"/>
      <c r="D148" s="37"/>
      <c r="E148" s="39" t="s">
        <v>1947</v>
      </c>
      <c r="F148" s="37"/>
      <c r="G148" s="37"/>
      <c r="H148" s="37"/>
      <c r="I148" s="37"/>
      <c r="J148" s="38"/>
    </row>
    <row r="149" ht="75">
      <c r="A149" s="29" t="s">
        <v>38</v>
      </c>
      <c r="B149" s="36"/>
      <c r="C149" s="37"/>
      <c r="D149" s="37"/>
      <c r="E149" s="31" t="s">
        <v>1641</v>
      </c>
      <c r="F149" s="37"/>
      <c r="G149" s="37"/>
      <c r="H149" s="37"/>
      <c r="I149" s="37"/>
      <c r="J149" s="38"/>
    </row>
    <row r="150">
      <c r="A150" s="29" t="s">
        <v>29</v>
      </c>
      <c r="B150" s="29">
        <v>35</v>
      </c>
      <c r="C150" s="30" t="s">
        <v>1642</v>
      </c>
      <c r="D150" s="29" t="s">
        <v>31</v>
      </c>
      <c r="E150" s="31" t="s">
        <v>1643</v>
      </c>
      <c r="F150" s="32" t="s">
        <v>48</v>
      </c>
      <c r="G150" s="33">
        <v>4</v>
      </c>
      <c r="H150" s="34">
        <v>0</v>
      </c>
      <c r="I150" s="34">
        <f>ROUND(G150*H150,P4)</f>
        <v>0</v>
      </c>
      <c r="J150" s="29"/>
      <c r="O150" s="35">
        <f>I150*0.21</f>
        <v>0</v>
      </c>
      <c r="P150">
        <v>3</v>
      </c>
    </row>
    <row r="151">
      <c r="A151" s="29" t="s">
        <v>34</v>
      </c>
      <c r="B151" s="36"/>
      <c r="C151" s="37"/>
      <c r="D151" s="37"/>
      <c r="E151" s="44" t="s">
        <v>31</v>
      </c>
      <c r="F151" s="37"/>
      <c r="G151" s="37"/>
      <c r="H151" s="37"/>
      <c r="I151" s="37"/>
      <c r="J151" s="38"/>
    </row>
    <row r="152" ht="105">
      <c r="A152" s="29" t="s">
        <v>36</v>
      </c>
      <c r="B152" s="36"/>
      <c r="C152" s="37"/>
      <c r="D152" s="37"/>
      <c r="E152" s="39" t="s">
        <v>1948</v>
      </c>
      <c r="F152" s="37"/>
      <c r="G152" s="37"/>
      <c r="H152" s="37"/>
      <c r="I152" s="37"/>
      <c r="J152" s="38"/>
    </row>
    <row r="153" ht="285">
      <c r="A153" s="29" t="s">
        <v>38</v>
      </c>
      <c r="B153" s="36"/>
      <c r="C153" s="37"/>
      <c r="D153" s="37"/>
      <c r="E153" s="31" t="s">
        <v>1645</v>
      </c>
      <c r="F153" s="37"/>
      <c r="G153" s="37"/>
      <c r="H153" s="37"/>
      <c r="I153" s="37"/>
      <c r="J153" s="38"/>
    </row>
    <row r="154">
      <c r="A154" s="29" t="s">
        <v>29</v>
      </c>
      <c r="B154" s="29">
        <v>36</v>
      </c>
      <c r="C154" s="30" t="s">
        <v>733</v>
      </c>
      <c r="D154" s="29" t="s">
        <v>31</v>
      </c>
      <c r="E154" s="31" t="s">
        <v>734</v>
      </c>
      <c r="F154" s="32" t="s">
        <v>110</v>
      </c>
      <c r="G154" s="33">
        <v>1.7210000000000001</v>
      </c>
      <c r="H154" s="34">
        <v>0</v>
      </c>
      <c r="I154" s="34">
        <f>ROUND(G154*H154,P4)</f>
        <v>0</v>
      </c>
      <c r="J154" s="29"/>
      <c r="O154" s="35">
        <f>I154*0.21</f>
        <v>0</v>
      </c>
      <c r="P154">
        <v>3</v>
      </c>
    </row>
    <row r="155">
      <c r="A155" s="29" t="s">
        <v>34</v>
      </c>
      <c r="B155" s="36"/>
      <c r="C155" s="37"/>
      <c r="D155" s="37"/>
      <c r="E155" s="44" t="s">
        <v>31</v>
      </c>
      <c r="F155" s="37"/>
      <c r="G155" s="37"/>
      <c r="H155" s="37"/>
      <c r="I155" s="37"/>
      <c r="J155" s="38"/>
    </row>
    <row r="156" ht="75">
      <c r="A156" s="29" t="s">
        <v>36</v>
      </c>
      <c r="B156" s="36"/>
      <c r="C156" s="37"/>
      <c r="D156" s="37"/>
      <c r="E156" s="39" t="s">
        <v>1949</v>
      </c>
      <c r="F156" s="37"/>
      <c r="G156" s="37"/>
      <c r="H156" s="37"/>
      <c r="I156" s="37"/>
      <c r="J156" s="38"/>
    </row>
    <row r="157" ht="300">
      <c r="A157" s="29" t="s">
        <v>38</v>
      </c>
      <c r="B157" s="36"/>
      <c r="C157" s="37"/>
      <c r="D157" s="37"/>
      <c r="E157" s="31" t="s">
        <v>563</v>
      </c>
      <c r="F157" s="37"/>
      <c r="G157" s="37"/>
      <c r="H157" s="37"/>
      <c r="I157" s="37"/>
      <c r="J157" s="38"/>
    </row>
    <row r="158">
      <c r="A158" s="29" t="s">
        <v>29</v>
      </c>
      <c r="B158" s="29">
        <v>37</v>
      </c>
      <c r="C158" s="30" t="s">
        <v>564</v>
      </c>
      <c r="D158" s="29" t="s">
        <v>31</v>
      </c>
      <c r="E158" s="31" t="s">
        <v>565</v>
      </c>
      <c r="F158" s="32" t="s">
        <v>110</v>
      </c>
      <c r="G158" s="33">
        <v>83.058999999999997</v>
      </c>
      <c r="H158" s="34">
        <v>0</v>
      </c>
      <c r="I158" s="34">
        <f>ROUND(G158*H158,P4)</f>
        <v>0</v>
      </c>
      <c r="J158" s="29"/>
      <c r="O158" s="35">
        <f>I158*0.21</f>
        <v>0</v>
      </c>
      <c r="P158">
        <v>3</v>
      </c>
    </row>
    <row r="159">
      <c r="A159" s="29" t="s">
        <v>34</v>
      </c>
      <c r="B159" s="36"/>
      <c r="C159" s="37"/>
      <c r="D159" s="37"/>
      <c r="E159" s="44" t="s">
        <v>31</v>
      </c>
      <c r="F159" s="37"/>
      <c r="G159" s="37"/>
      <c r="H159" s="37"/>
      <c r="I159" s="37"/>
      <c r="J159" s="38"/>
    </row>
    <row r="160" ht="195">
      <c r="A160" s="29" t="s">
        <v>36</v>
      </c>
      <c r="B160" s="36"/>
      <c r="C160" s="37"/>
      <c r="D160" s="37"/>
      <c r="E160" s="39" t="s">
        <v>1950</v>
      </c>
      <c r="F160" s="37"/>
      <c r="G160" s="37"/>
      <c r="H160" s="37"/>
      <c r="I160" s="37"/>
      <c r="J160" s="38"/>
    </row>
    <row r="161" ht="409.5">
      <c r="A161" s="29" t="s">
        <v>38</v>
      </c>
      <c r="B161" s="36"/>
      <c r="C161" s="37"/>
      <c r="D161" s="37"/>
      <c r="E161" s="31" t="s">
        <v>568</v>
      </c>
      <c r="F161" s="37"/>
      <c r="G161" s="37"/>
      <c r="H161" s="37"/>
      <c r="I161" s="37"/>
      <c r="J161" s="38"/>
    </row>
    <row r="162">
      <c r="A162" s="29" t="s">
        <v>29</v>
      </c>
      <c r="B162" s="29">
        <v>38</v>
      </c>
      <c r="C162" s="30" t="s">
        <v>680</v>
      </c>
      <c r="D162" s="29" t="s">
        <v>31</v>
      </c>
      <c r="E162" s="31" t="s">
        <v>681</v>
      </c>
      <c r="F162" s="32" t="s">
        <v>110</v>
      </c>
      <c r="G162" s="33">
        <v>212.042</v>
      </c>
      <c r="H162" s="34">
        <v>0</v>
      </c>
      <c r="I162" s="34">
        <f>ROUND(G162*H162,P4)</f>
        <v>0</v>
      </c>
      <c r="J162" s="29"/>
      <c r="O162" s="35">
        <f>I162*0.21</f>
        <v>0</v>
      </c>
      <c r="P162">
        <v>3</v>
      </c>
    </row>
    <row r="163">
      <c r="A163" s="29" t="s">
        <v>34</v>
      </c>
      <c r="B163" s="36"/>
      <c r="C163" s="37"/>
      <c r="D163" s="37"/>
      <c r="E163" s="44" t="s">
        <v>31</v>
      </c>
      <c r="F163" s="37"/>
      <c r="G163" s="37"/>
      <c r="H163" s="37"/>
      <c r="I163" s="37"/>
      <c r="J163" s="38"/>
    </row>
    <row r="164" ht="165">
      <c r="A164" s="29" t="s">
        <v>36</v>
      </c>
      <c r="B164" s="36"/>
      <c r="C164" s="37"/>
      <c r="D164" s="37"/>
      <c r="E164" s="39" t="s">
        <v>1951</v>
      </c>
      <c r="F164" s="37"/>
      <c r="G164" s="37"/>
      <c r="H164" s="37"/>
      <c r="I164" s="37"/>
      <c r="J164" s="38"/>
    </row>
    <row r="165" ht="409.5">
      <c r="A165" s="29" t="s">
        <v>38</v>
      </c>
      <c r="B165" s="36"/>
      <c r="C165" s="37"/>
      <c r="D165" s="37"/>
      <c r="E165" s="31" t="s">
        <v>568</v>
      </c>
      <c r="F165" s="37"/>
      <c r="G165" s="37"/>
      <c r="H165" s="37"/>
      <c r="I165" s="37"/>
      <c r="J165" s="38"/>
    </row>
    <row r="166">
      <c r="A166" s="29" t="s">
        <v>29</v>
      </c>
      <c r="B166" s="29">
        <v>39</v>
      </c>
      <c r="C166" s="30" t="s">
        <v>683</v>
      </c>
      <c r="D166" s="29" t="s">
        <v>31</v>
      </c>
      <c r="E166" s="31" t="s">
        <v>684</v>
      </c>
      <c r="F166" s="32" t="s">
        <v>110</v>
      </c>
      <c r="G166" s="33">
        <v>346.161</v>
      </c>
      <c r="H166" s="34">
        <v>0</v>
      </c>
      <c r="I166" s="34">
        <f>ROUND(G166*H166,P4)</f>
        <v>0</v>
      </c>
      <c r="J166" s="29"/>
      <c r="O166" s="35">
        <f>I166*0.21</f>
        <v>0</v>
      </c>
      <c r="P166">
        <v>3</v>
      </c>
    </row>
    <row r="167">
      <c r="A167" s="29" t="s">
        <v>34</v>
      </c>
      <c r="B167" s="36"/>
      <c r="C167" s="37"/>
      <c r="D167" s="37"/>
      <c r="E167" s="44" t="s">
        <v>31</v>
      </c>
      <c r="F167" s="37"/>
      <c r="G167" s="37"/>
      <c r="H167" s="37"/>
      <c r="I167" s="37"/>
      <c r="J167" s="38"/>
    </row>
    <row r="168" ht="105">
      <c r="A168" s="29" t="s">
        <v>36</v>
      </c>
      <c r="B168" s="36"/>
      <c r="C168" s="37"/>
      <c r="D168" s="37"/>
      <c r="E168" s="39" t="s">
        <v>1952</v>
      </c>
      <c r="F168" s="37"/>
      <c r="G168" s="37"/>
      <c r="H168" s="37"/>
      <c r="I168" s="37"/>
      <c r="J168" s="38"/>
    </row>
    <row r="169" ht="60">
      <c r="A169" s="29" t="s">
        <v>38</v>
      </c>
      <c r="B169" s="36"/>
      <c r="C169" s="37"/>
      <c r="D169" s="37"/>
      <c r="E169" s="31" t="s">
        <v>223</v>
      </c>
      <c r="F169" s="37"/>
      <c r="G169" s="37"/>
      <c r="H169" s="37"/>
      <c r="I169" s="37"/>
      <c r="J169" s="38"/>
    </row>
    <row r="170">
      <c r="A170" s="29" t="s">
        <v>29</v>
      </c>
      <c r="B170" s="29">
        <v>40</v>
      </c>
      <c r="C170" s="30" t="s">
        <v>1656</v>
      </c>
      <c r="D170" s="29" t="s">
        <v>31</v>
      </c>
      <c r="E170" s="31" t="s">
        <v>1657</v>
      </c>
      <c r="F170" s="32" t="s">
        <v>110</v>
      </c>
      <c r="G170" s="33">
        <v>2.1240000000000001</v>
      </c>
      <c r="H170" s="34">
        <v>0</v>
      </c>
      <c r="I170" s="34">
        <f>ROUND(G170*H170,P4)</f>
        <v>0</v>
      </c>
      <c r="J170" s="29"/>
      <c r="O170" s="35">
        <f>I170*0.21</f>
        <v>0</v>
      </c>
      <c r="P170">
        <v>3</v>
      </c>
    </row>
    <row r="171">
      <c r="A171" s="29" t="s">
        <v>34</v>
      </c>
      <c r="B171" s="36"/>
      <c r="C171" s="37"/>
      <c r="D171" s="37"/>
      <c r="E171" s="44" t="s">
        <v>31</v>
      </c>
      <c r="F171" s="37"/>
      <c r="G171" s="37"/>
      <c r="H171" s="37"/>
      <c r="I171" s="37"/>
      <c r="J171" s="38"/>
    </row>
    <row r="172" ht="60">
      <c r="A172" s="29" t="s">
        <v>36</v>
      </c>
      <c r="B172" s="36"/>
      <c r="C172" s="37"/>
      <c r="D172" s="37"/>
      <c r="E172" s="39" t="s">
        <v>1953</v>
      </c>
      <c r="F172" s="37"/>
      <c r="G172" s="37"/>
      <c r="H172" s="37"/>
      <c r="I172" s="37"/>
      <c r="J172" s="38"/>
    </row>
    <row r="173" ht="45">
      <c r="A173" s="29" t="s">
        <v>38</v>
      </c>
      <c r="B173" s="36"/>
      <c r="C173" s="37"/>
      <c r="D173" s="37"/>
      <c r="E173" s="31" t="s">
        <v>1659</v>
      </c>
      <c r="F173" s="37"/>
      <c r="G173" s="37"/>
      <c r="H173" s="37"/>
      <c r="I173" s="37"/>
      <c r="J173" s="38"/>
    </row>
    <row r="174">
      <c r="A174" s="29" t="s">
        <v>29</v>
      </c>
      <c r="B174" s="29">
        <v>41</v>
      </c>
      <c r="C174" s="30" t="s">
        <v>1660</v>
      </c>
      <c r="D174" s="29" t="s">
        <v>31</v>
      </c>
      <c r="E174" s="31" t="s">
        <v>1661</v>
      </c>
      <c r="F174" s="32" t="s">
        <v>110</v>
      </c>
      <c r="G174" s="33">
        <v>2.5649999999999999</v>
      </c>
      <c r="H174" s="34">
        <v>0</v>
      </c>
      <c r="I174" s="34">
        <f>ROUND(G174*H174,P4)</f>
        <v>0</v>
      </c>
      <c r="J174" s="29"/>
      <c r="O174" s="35">
        <f>I174*0.21</f>
        <v>0</v>
      </c>
      <c r="P174">
        <v>3</v>
      </c>
    </row>
    <row r="175">
      <c r="A175" s="29" t="s">
        <v>34</v>
      </c>
      <c r="B175" s="36"/>
      <c r="C175" s="37"/>
      <c r="D175" s="37"/>
      <c r="E175" s="44" t="s">
        <v>31</v>
      </c>
      <c r="F175" s="37"/>
      <c r="G175" s="37"/>
      <c r="H175" s="37"/>
      <c r="I175" s="37"/>
      <c r="J175" s="38"/>
    </row>
    <row r="176" ht="90">
      <c r="A176" s="29" t="s">
        <v>36</v>
      </c>
      <c r="B176" s="36"/>
      <c r="C176" s="37"/>
      <c r="D176" s="37"/>
      <c r="E176" s="39" t="s">
        <v>1954</v>
      </c>
      <c r="F176" s="37"/>
      <c r="G176" s="37"/>
      <c r="H176" s="37"/>
      <c r="I176" s="37"/>
      <c r="J176" s="38"/>
    </row>
    <row r="177" ht="45">
      <c r="A177" s="29" t="s">
        <v>38</v>
      </c>
      <c r="B177" s="36"/>
      <c r="C177" s="37"/>
      <c r="D177" s="37"/>
      <c r="E177" s="31" t="s">
        <v>1663</v>
      </c>
      <c r="F177" s="37"/>
      <c r="G177" s="37"/>
      <c r="H177" s="37"/>
      <c r="I177" s="37"/>
      <c r="J177" s="38"/>
    </row>
    <row r="178">
      <c r="A178" s="29" t="s">
        <v>29</v>
      </c>
      <c r="B178" s="29">
        <v>42</v>
      </c>
      <c r="C178" s="30" t="s">
        <v>1664</v>
      </c>
      <c r="D178" s="29" t="s">
        <v>31</v>
      </c>
      <c r="E178" s="31" t="s">
        <v>1665</v>
      </c>
      <c r="F178" s="32" t="s">
        <v>110</v>
      </c>
      <c r="G178" s="33">
        <v>217.86199999999999</v>
      </c>
      <c r="H178" s="34">
        <v>0</v>
      </c>
      <c r="I178" s="34">
        <f>ROUND(G178*H178,P4)</f>
        <v>0</v>
      </c>
      <c r="J178" s="29"/>
      <c r="O178" s="35">
        <f>I178*0.21</f>
        <v>0</v>
      </c>
      <c r="P178">
        <v>3</v>
      </c>
    </row>
    <row r="179">
      <c r="A179" s="29" t="s">
        <v>34</v>
      </c>
      <c r="B179" s="36"/>
      <c r="C179" s="37"/>
      <c r="D179" s="37"/>
      <c r="E179" s="44" t="s">
        <v>31</v>
      </c>
      <c r="F179" s="37"/>
      <c r="G179" s="37"/>
      <c r="H179" s="37"/>
      <c r="I179" s="37"/>
      <c r="J179" s="38"/>
    </row>
    <row r="180" ht="180">
      <c r="A180" s="29" t="s">
        <v>36</v>
      </c>
      <c r="B180" s="36"/>
      <c r="C180" s="37"/>
      <c r="D180" s="37"/>
      <c r="E180" s="39" t="s">
        <v>1955</v>
      </c>
      <c r="F180" s="37"/>
      <c r="G180" s="37"/>
      <c r="H180" s="37"/>
      <c r="I180" s="37"/>
      <c r="J180" s="38"/>
    </row>
    <row r="181" ht="60">
      <c r="A181" s="29" t="s">
        <v>38</v>
      </c>
      <c r="B181" s="36"/>
      <c r="C181" s="37"/>
      <c r="D181" s="37"/>
      <c r="E181" s="31" t="s">
        <v>223</v>
      </c>
      <c r="F181" s="37"/>
      <c r="G181" s="37"/>
      <c r="H181" s="37"/>
      <c r="I181" s="37"/>
      <c r="J181" s="38"/>
    </row>
    <row r="182">
      <c r="A182" s="29" t="s">
        <v>29</v>
      </c>
      <c r="B182" s="29">
        <v>43</v>
      </c>
      <c r="C182" s="30" t="s">
        <v>1667</v>
      </c>
      <c r="D182" s="29" t="s">
        <v>31</v>
      </c>
      <c r="E182" s="31" t="s">
        <v>1668</v>
      </c>
      <c r="F182" s="32" t="s">
        <v>110</v>
      </c>
      <c r="G182" s="33">
        <v>190.59999999999999</v>
      </c>
      <c r="H182" s="34">
        <v>0</v>
      </c>
      <c r="I182" s="34">
        <f>ROUND(G182*H182,P4)</f>
        <v>0</v>
      </c>
      <c r="J182" s="29"/>
      <c r="O182" s="35">
        <f>I182*0.21</f>
        <v>0</v>
      </c>
      <c r="P182">
        <v>3</v>
      </c>
    </row>
    <row r="183">
      <c r="A183" s="29" t="s">
        <v>34</v>
      </c>
      <c r="B183" s="36"/>
      <c r="C183" s="37"/>
      <c r="D183" s="37"/>
      <c r="E183" s="44" t="s">
        <v>31</v>
      </c>
      <c r="F183" s="37"/>
      <c r="G183" s="37"/>
      <c r="H183" s="37"/>
      <c r="I183" s="37"/>
      <c r="J183" s="38"/>
    </row>
    <row r="184" ht="180">
      <c r="A184" s="29" t="s">
        <v>36</v>
      </c>
      <c r="B184" s="36"/>
      <c r="C184" s="37"/>
      <c r="D184" s="37"/>
      <c r="E184" s="39" t="s">
        <v>1956</v>
      </c>
      <c r="F184" s="37"/>
      <c r="G184" s="37"/>
      <c r="H184" s="37"/>
      <c r="I184" s="37"/>
      <c r="J184" s="38"/>
    </row>
    <row r="185" ht="60">
      <c r="A185" s="29" t="s">
        <v>38</v>
      </c>
      <c r="B185" s="36"/>
      <c r="C185" s="37"/>
      <c r="D185" s="37"/>
      <c r="E185" s="31" t="s">
        <v>223</v>
      </c>
      <c r="F185" s="37"/>
      <c r="G185" s="37"/>
      <c r="H185" s="37"/>
      <c r="I185" s="37"/>
      <c r="J185" s="38"/>
    </row>
    <row r="186">
      <c r="A186" s="29" t="s">
        <v>29</v>
      </c>
      <c r="B186" s="29">
        <v>44</v>
      </c>
      <c r="C186" s="30" t="s">
        <v>572</v>
      </c>
      <c r="D186" s="29" t="s">
        <v>31</v>
      </c>
      <c r="E186" s="31" t="s">
        <v>573</v>
      </c>
      <c r="F186" s="32" t="s">
        <v>110</v>
      </c>
      <c r="G186" s="33">
        <v>72.959999999999994</v>
      </c>
      <c r="H186" s="34">
        <v>0</v>
      </c>
      <c r="I186" s="34">
        <f>ROUND(G186*H186,P4)</f>
        <v>0</v>
      </c>
      <c r="J186" s="29"/>
      <c r="O186" s="35">
        <f>I186*0.21</f>
        <v>0</v>
      </c>
      <c r="P186">
        <v>3</v>
      </c>
    </row>
    <row r="187">
      <c r="A187" s="29" t="s">
        <v>34</v>
      </c>
      <c r="B187" s="36"/>
      <c r="C187" s="37"/>
      <c r="D187" s="37"/>
      <c r="E187" s="44" t="s">
        <v>31</v>
      </c>
      <c r="F187" s="37"/>
      <c r="G187" s="37"/>
      <c r="H187" s="37"/>
      <c r="I187" s="37"/>
      <c r="J187" s="38"/>
    </row>
    <row r="188" ht="105">
      <c r="A188" s="29" t="s">
        <v>36</v>
      </c>
      <c r="B188" s="36"/>
      <c r="C188" s="37"/>
      <c r="D188" s="37"/>
      <c r="E188" s="39" t="s">
        <v>1957</v>
      </c>
      <c r="F188" s="37"/>
      <c r="G188" s="37"/>
      <c r="H188" s="37"/>
      <c r="I188" s="37"/>
      <c r="J188" s="38"/>
    </row>
    <row r="189" ht="360">
      <c r="A189" s="29" t="s">
        <v>38</v>
      </c>
      <c r="B189" s="36"/>
      <c r="C189" s="37"/>
      <c r="D189" s="37"/>
      <c r="E189" s="31" t="s">
        <v>576</v>
      </c>
      <c r="F189" s="37"/>
      <c r="G189" s="37"/>
      <c r="H189" s="37"/>
      <c r="I189" s="37"/>
      <c r="J189" s="38"/>
    </row>
    <row r="190">
      <c r="A190" s="29" t="s">
        <v>29</v>
      </c>
      <c r="B190" s="29">
        <v>45</v>
      </c>
      <c r="C190" s="30" t="s">
        <v>1418</v>
      </c>
      <c r="D190" s="29" t="s">
        <v>31</v>
      </c>
      <c r="E190" s="31" t="s">
        <v>1419</v>
      </c>
      <c r="F190" s="32" t="s">
        <v>110</v>
      </c>
      <c r="G190" s="33">
        <v>19.359999999999999</v>
      </c>
      <c r="H190" s="34">
        <v>0</v>
      </c>
      <c r="I190" s="34">
        <f>ROUND(G190*H190,P4)</f>
        <v>0</v>
      </c>
      <c r="J190" s="29"/>
      <c r="O190" s="35">
        <f>I190*0.21</f>
        <v>0</v>
      </c>
      <c r="P190">
        <v>3</v>
      </c>
    </row>
    <row r="191">
      <c r="A191" s="29" t="s">
        <v>34</v>
      </c>
      <c r="B191" s="36"/>
      <c r="C191" s="37"/>
      <c r="D191" s="37"/>
      <c r="E191" s="44" t="s">
        <v>31</v>
      </c>
      <c r="F191" s="37"/>
      <c r="G191" s="37"/>
      <c r="H191" s="37"/>
      <c r="I191" s="37"/>
      <c r="J191" s="38"/>
    </row>
    <row r="192" ht="60">
      <c r="A192" s="29" t="s">
        <v>36</v>
      </c>
      <c r="B192" s="36"/>
      <c r="C192" s="37"/>
      <c r="D192" s="37"/>
      <c r="E192" s="39" t="s">
        <v>1958</v>
      </c>
      <c r="F192" s="37"/>
      <c r="G192" s="37"/>
      <c r="H192" s="37"/>
      <c r="I192" s="37"/>
      <c r="J192" s="38"/>
    </row>
    <row r="193" ht="75">
      <c r="A193" s="29" t="s">
        <v>38</v>
      </c>
      <c r="B193" s="36"/>
      <c r="C193" s="37"/>
      <c r="D193" s="37"/>
      <c r="E193" s="31" t="s">
        <v>1421</v>
      </c>
      <c r="F193" s="37"/>
      <c r="G193" s="37"/>
      <c r="H193" s="37"/>
      <c r="I193" s="37"/>
      <c r="J193" s="38"/>
    </row>
    <row r="194">
      <c r="A194" s="29" t="s">
        <v>29</v>
      </c>
      <c r="B194" s="29">
        <v>46</v>
      </c>
      <c r="C194" s="30" t="s">
        <v>577</v>
      </c>
      <c r="D194" s="29" t="s">
        <v>31</v>
      </c>
      <c r="E194" s="31" t="s">
        <v>578</v>
      </c>
      <c r="F194" s="32" t="s">
        <v>110</v>
      </c>
      <c r="G194" s="33">
        <v>350.15300000000002</v>
      </c>
      <c r="H194" s="34">
        <v>0</v>
      </c>
      <c r="I194" s="34">
        <f>ROUND(G194*H194,P4)</f>
        <v>0</v>
      </c>
      <c r="J194" s="29"/>
      <c r="O194" s="35">
        <f>I194*0.21</f>
        <v>0</v>
      </c>
      <c r="P194">
        <v>3</v>
      </c>
    </row>
    <row r="195">
      <c r="A195" s="29" t="s">
        <v>34</v>
      </c>
      <c r="B195" s="36"/>
      <c r="C195" s="37"/>
      <c r="D195" s="37"/>
      <c r="E195" s="44" t="s">
        <v>31</v>
      </c>
      <c r="F195" s="37"/>
      <c r="G195" s="37"/>
      <c r="H195" s="37"/>
      <c r="I195" s="37"/>
      <c r="J195" s="38"/>
    </row>
    <row r="196" ht="150">
      <c r="A196" s="29" t="s">
        <v>36</v>
      </c>
      <c r="B196" s="36"/>
      <c r="C196" s="37"/>
      <c r="D196" s="37"/>
      <c r="E196" s="39" t="s">
        <v>1959</v>
      </c>
      <c r="F196" s="37"/>
      <c r="G196" s="37"/>
      <c r="H196" s="37"/>
      <c r="I196" s="37"/>
      <c r="J196" s="38"/>
    </row>
    <row r="197" ht="150">
      <c r="A197" s="29" t="s">
        <v>38</v>
      </c>
      <c r="B197" s="36"/>
      <c r="C197" s="37"/>
      <c r="D197" s="37"/>
      <c r="E197" s="31" t="s">
        <v>581</v>
      </c>
      <c r="F197" s="37"/>
      <c r="G197" s="37"/>
      <c r="H197" s="37"/>
      <c r="I197" s="37"/>
      <c r="J197" s="38"/>
    </row>
    <row r="198">
      <c r="A198" s="23" t="s">
        <v>26</v>
      </c>
      <c r="B198" s="24"/>
      <c r="C198" s="25" t="s">
        <v>224</v>
      </c>
      <c r="D198" s="26"/>
      <c r="E198" s="23" t="s">
        <v>225</v>
      </c>
      <c r="F198" s="26"/>
      <c r="G198" s="26"/>
      <c r="H198" s="26"/>
      <c r="I198" s="27">
        <f>SUMIFS(I199:I202,A199:A202,"P")</f>
        <v>0</v>
      </c>
      <c r="J198" s="28"/>
    </row>
    <row r="199">
      <c r="A199" s="29" t="s">
        <v>29</v>
      </c>
      <c r="B199" s="29">
        <v>47</v>
      </c>
      <c r="C199" s="30" t="s">
        <v>1677</v>
      </c>
      <c r="D199" s="29" t="s">
        <v>31</v>
      </c>
      <c r="E199" s="31" t="s">
        <v>1678</v>
      </c>
      <c r="F199" s="32" t="s">
        <v>110</v>
      </c>
      <c r="G199" s="33">
        <v>40.027999999999999</v>
      </c>
      <c r="H199" s="34">
        <v>0</v>
      </c>
      <c r="I199" s="34">
        <f>ROUND(G199*H199,P4)</f>
        <v>0</v>
      </c>
      <c r="J199" s="29"/>
      <c r="O199" s="35">
        <f>I199*0.21</f>
        <v>0</v>
      </c>
      <c r="P199">
        <v>3</v>
      </c>
    </row>
    <row r="200">
      <c r="A200" s="29" t="s">
        <v>34</v>
      </c>
      <c r="B200" s="36"/>
      <c r="C200" s="37"/>
      <c r="D200" s="37"/>
      <c r="E200" s="44" t="s">
        <v>31</v>
      </c>
      <c r="F200" s="37"/>
      <c r="G200" s="37"/>
      <c r="H200" s="37"/>
      <c r="I200" s="37"/>
      <c r="J200" s="38"/>
    </row>
    <row r="201" ht="90">
      <c r="A201" s="29" t="s">
        <v>36</v>
      </c>
      <c r="B201" s="36"/>
      <c r="C201" s="37"/>
      <c r="D201" s="37"/>
      <c r="E201" s="39" t="s">
        <v>1960</v>
      </c>
      <c r="F201" s="37"/>
      <c r="G201" s="37"/>
      <c r="H201" s="37"/>
      <c r="I201" s="37"/>
      <c r="J201" s="38"/>
    </row>
    <row r="202" ht="165">
      <c r="A202" s="29" t="s">
        <v>38</v>
      </c>
      <c r="B202" s="36"/>
      <c r="C202" s="37"/>
      <c r="D202" s="37"/>
      <c r="E202" s="31" t="s">
        <v>241</v>
      </c>
      <c r="F202" s="37"/>
      <c r="G202" s="37"/>
      <c r="H202" s="37"/>
      <c r="I202" s="37"/>
      <c r="J202" s="38"/>
    </row>
    <row r="203">
      <c r="A203" s="23" t="s">
        <v>26</v>
      </c>
      <c r="B203" s="24"/>
      <c r="C203" s="25" t="s">
        <v>605</v>
      </c>
      <c r="D203" s="26"/>
      <c r="E203" s="23" t="s">
        <v>606</v>
      </c>
      <c r="F203" s="26"/>
      <c r="G203" s="26"/>
      <c r="H203" s="26"/>
      <c r="I203" s="27">
        <f>SUMIFS(I204:I231,A204:A231,"P")</f>
        <v>0</v>
      </c>
      <c r="J203" s="28"/>
    </row>
    <row r="204" ht="30">
      <c r="A204" s="29" t="s">
        <v>29</v>
      </c>
      <c r="B204" s="29">
        <v>48</v>
      </c>
      <c r="C204" s="30" t="s">
        <v>1680</v>
      </c>
      <c r="D204" s="29" t="s">
        <v>31</v>
      </c>
      <c r="E204" s="31" t="s">
        <v>1681</v>
      </c>
      <c r="F204" s="32" t="s">
        <v>215</v>
      </c>
      <c r="G204" s="33">
        <v>155.578</v>
      </c>
      <c r="H204" s="34">
        <v>0</v>
      </c>
      <c r="I204" s="34">
        <f>ROUND(G204*H204,P4)</f>
        <v>0</v>
      </c>
      <c r="J204" s="29"/>
      <c r="O204" s="35">
        <f>I204*0.21</f>
        <v>0</v>
      </c>
      <c r="P204">
        <v>3</v>
      </c>
    </row>
    <row r="205">
      <c r="A205" s="29" t="s">
        <v>34</v>
      </c>
      <c r="B205" s="36"/>
      <c r="C205" s="37"/>
      <c r="D205" s="37"/>
      <c r="E205" s="44" t="s">
        <v>31</v>
      </c>
      <c r="F205" s="37"/>
      <c r="G205" s="37"/>
      <c r="H205" s="37"/>
      <c r="I205" s="37"/>
      <c r="J205" s="38"/>
    </row>
    <row r="206" ht="150">
      <c r="A206" s="29" t="s">
        <v>36</v>
      </c>
      <c r="B206" s="36"/>
      <c r="C206" s="37"/>
      <c r="D206" s="37"/>
      <c r="E206" s="39" t="s">
        <v>1961</v>
      </c>
      <c r="F206" s="37"/>
      <c r="G206" s="37"/>
      <c r="H206" s="37"/>
      <c r="I206" s="37"/>
      <c r="J206" s="38"/>
    </row>
    <row r="207" ht="270">
      <c r="A207" s="29" t="s">
        <v>38</v>
      </c>
      <c r="B207" s="36"/>
      <c r="C207" s="37"/>
      <c r="D207" s="37"/>
      <c r="E207" s="31" t="s">
        <v>1482</v>
      </c>
      <c r="F207" s="37"/>
      <c r="G207" s="37"/>
      <c r="H207" s="37"/>
      <c r="I207" s="37"/>
      <c r="J207" s="38"/>
    </row>
    <row r="208" ht="30">
      <c r="A208" s="29" t="s">
        <v>29</v>
      </c>
      <c r="B208" s="29">
        <v>49</v>
      </c>
      <c r="C208" s="30" t="s">
        <v>1683</v>
      </c>
      <c r="D208" s="29" t="s">
        <v>31</v>
      </c>
      <c r="E208" s="31" t="s">
        <v>1684</v>
      </c>
      <c r="F208" s="32" t="s">
        <v>215</v>
      </c>
      <c r="G208" s="33">
        <v>1356.7929999999999</v>
      </c>
      <c r="H208" s="34">
        <v>0</v>
      </c>
      <c r="I208" s="34">
        <f>ROUND(G208*H208,P4)</f>
        <v>0</v>
      </c>
      <c r="J208" s="29"/>
      <c r="O208" s="35">
        <f>I208*0.21</f>
        <v>0</v>
      </c>
      <c r="P208">
        <v>3</v>
      </c>
    </row>
    <row r="209">
      <c r="A209" s="29" t="s">
        <v>34</v>
      </c>
      <c r="B209" s="36"/>
      <c r="C209" s="37"/>
      <c r="D209" s="37"/>
      <c r="E209" s="44" t="s">
        <v>31</v>
      </c>
      <c r="F209" s="37"/>
      <c r="G209" s="37"/>
      <c r="H209" s="37"/>
      <c r="I209" s="37"/>
      <c r="J209" s="38"/>
    </row>
    <row r="210" ht="90">
      <c r="A210" s="29" t="s">
        <v>36</v>
      </c>
      <c r="B210" s="36"/>
      <c r="C210" s="37"/>
      <c r="D210" s="37"/>
      <c r="E210" s="39" t="s">
        <v>1962</v>
      </c>
      <c r="F210" s="37"/>
      <c r="G210" s="37"/>
      <c r="H210" s="37"/>
      <c r="I210" s="37"/>
      <c r="J210" s="38"/>
    </row>
    <row r="211" ht="300">
      <c r="A211" s="29" t="s">
        <v>38</v>
      </c>
      <c r="B211" s="36"/>
      <c r="C211" s="37"/>
      <c r="D211" s="37"/>
      <c r="E211" s="31" t="s">
        <v>1686</v>
      </c>
      <c r="F211" s="37"/>
      <c r="G211" s="37"/>
      <c r="H211" s="37"/>
      <c r="I211" s="37"/>
      <c r="J211" s="38"/>
    </row>
    <row r="212">
      <c r="A212" s="29" t="s">
        <v>29</v>
      </c>
      <c r="B212" s="29">
        <v>50</v>
      </c>
      <c r="C212" s="30" t="s">
        <v>1687</v>
      </c>
      <c r="D212" s="29" t="s">
        <v>31</v>
      </c>
      <c r="E212" s="31" t="s">
        <v>1688</v>
      </c>
      <c r="F212" s="32" t="s">
        <v>215</v>
      </c>
      <c r="G212" s="33">
        <v>327.67500000000001</v>
      </c>
      <c r="H212" s="34">
        <v>0</v>
      </c>
      <c r="I212" s="34">
        <f>ROUND(G212*H212,P4)</f>
        <v>0</v>
      </c>
      <c r="J212" s="29"/>
      <c r="O212" s="35">
        <f>I212*0.21</f>
        <v>0</v>
      </c>
      <c r="P212">
        <v>3</v>
      </c>
    </row>
    <row r="213">
      <c r="A213" s="29" t="s">
        <v>34</v>
      </c>
      <c r="B213" s="36"/>
      <c r="C213" s="37"/>
      <c r="D213" s="37"/>
      <c r="E213" s="44" t="s">
        <v>31</v>
      </c>
      <c r="F213" s="37"/>
      <c r="G213" s="37"/>
      <c r="H213" s="37"/>
      <c r="I213" s="37"/>
      <c r="J213" s="38"/>
    </row>
    <row r="214" ht="75">
      <c r="A214" s="29" t="s">
        <v>36</v>
      </c>
      <c r="B214" s="36"/>
      <c r="C214" s="37"/>
      <c r="D214" s="37"/>
      <c r="E214" s="39" t="s">
        <v>1963</v>
      </c>
      <c r="F214" s="37"/>
      <c r="G214" s="37"/>
      <c r="H214" s="37"/>
      <c r="I214" s="37"/>
      <c r="J214" s="38"/>
    </row>
    <row r="215" ht="45">
      <c r="A215" s="29" t="s">
        <v>38</v>
      </c>
      <c r="B215" s="36"/>
      <c r="C215" s="37"/>
      <c r="D215" s="37"/>
      <c r="E215" s="31" t="s">
        <v>1690</v>
      </c>
      <c r="F215" s="37"/>
      <c r="G215" s="37"/>
      <c r="H215" s="37"/>
      <c r="I215" s="37"/>
      <c r="J215" s="38"/>
    </row>
    <row r="216">
      <c r="A216" s="29" t="s">
        <v>29</v>
      </c>
      <c r="B216" s="29">
        <v>51</v>
      </c>
      <c r="C216" s="30" t="s">
        <v>1691</v>
      </c>
      <c r="D216" s="29" t="s">
        <v>31</v>
      </c>
      <c r="E216" s="31" t="s">
        <v>1692</v>
      </c>
      <c r="F216" s="32" t="s">
        <v>215</v>
      </c>
      <c r="G216" s="33">
        <v>526.803</v>
      </c>
      <c r="H216" s="34">
        <v>0</v>
      </c>
      <c r="I216" s="34">
        <f>ROUND(G216*H216,P4)</f>
        <v>0</v>
      </c>
      <c r="J216" s="29"/>
      <c r="O216" s="35">
        <f>I216*0.21</f>
        <v>0</v>
      </c>
      <c r="P216">
        <v>3</v>
      </c>
    </row>
    <row r="217">
      <c r="A217" s="29" t="s">
        <v>34</v>
      </c>
      <c r="B217" s="36"/>
      <c r="C217" s="37"/>
      <c r="D217" s="37"/>
      <c r="E217" s="44" t="s">
        <v>31</v>
      </c>
      <c r="F217" s="37"/>
      <c r="G217" s="37"/>
      <c r="H217" s="37"/>
      <c r="I217" s="37"/>
      <c r="J217" s="38"/>
    </row>
    <row r="218" ht="210">
      <c r="A218" s="29" t="s">
        <v>36</v>
      </c>
      <c r="B218" s="36"/>
      <c r="C218" s="37"/>
      <c r="D218" s="37"/>
      <c r="E218" s="39" t="s">
        <v>1964</v>
      </c>
      <c r="F218" s="37"/>
      <c r="G218" s="37"/>
      <c r="H218" s="37"/>
      <c r="I218" s="37"/>
      <c r="J218" s="38"/>
    </row>
    <row r="219" ht="45">
      <c r="A219" s="29" t="s">
        <v>38</v>
      </c>
      <c r="B219" s="36"/>
      <c r="C219" s="37"/>
      <c r="D219" s="37"/>
      <c r="E219" s="31" t="s">
        <v>1690</v>
      </c>
      <c r="F219" s="37"/>
      <c r="G219" s="37"/>
      <c r="H219" s="37"/>
      <c r="I219" s="37"/>
      <c r="J219" s="38"/>
    </row>
    <row r="220">
      <c r="A220" s="29" t="s">
        <v>29</v>
      </c>
      <c r="B220" s="29">
        <v>52</v>
      </c>
      <c r="C220" s="30" t="s">
        <v>1694</v>
      </c>
      <c r="D220" s="29" t="s">
        <v>31</v>
      </c>
      <c r="E220" s="31" t="s">
        <v>1695</v>
      </c>
      <c r="F220" s="32" t="s">
        <v>215</v>
      </c>
      <c r="G220" s="33">
        <v>145.155</v>
      </c>
      <c r="H220" s="34">
        <v>0</v>
      </c>
      <c r="I220" s="34">
        <f>ROUND(G220*H220,P4)</f>
        <v>0</v>
      </c>
      <c r="J220" s="29"/>
      <c r="O220" s="35">
        <f>I220*0.21</f>
        <v>0</v>
      </c>
      <c r="P220">
        <v>3</v>
      </c>
    </row>
    <row r="221">
      <c r="A221" s="29" t="s">
        <v>34</v>
      </c>
      <c r="B221" s="36"/>
      <c r="C221" s="37"/>
      <c r="D221" s="37"/>
      <c r="E221" s="44" t="s">
        <v>31</v>
      </c>
      <c r="F221" s="37"/>
      <c r="G221" s="37"/>
      <c r="H221" s="37"/>
      <c r="I221" s="37"/>
      <c r="J221" s="38"/>
    </row>
    <row r="222" ht="90">
      <c r="A222" s="29" t="s">
        <v>36</v>
      </c>
      <c r="B222" s="36"/>
      <c r="C222" s="37"/>
      <c r="D222" s="37"/>
      <c r="E222" s="39" t="s">
        <v>1965</v>
      </c>
      <c r="F222" s="37"/>
      <c r="G222" s="37"/>
      <c r="H222" s="37"/>
      <c r="I222" s="37"/>
      <c r="J222" s="38"/>
    </row>
    <row r="223" ht="60">
      <c r="A223" s="29" t="s">
        <v>38</v>
      </c>
      <c r="B223" s="36"/>
      <c r="C223" s="37"/>
      <c r="D223" s="37"/>
      <c r="E223" s="31" t="s">
        <v>1697</v>
      </c>
      <c r="F223" s="37"/>
      <c r="G223" s="37"/>
      <c r="H223" s="37"/>
      <c r="I223" s="37"/>
      <c r="J223" s="38"/>
    </row>
    <row r="224">
      <c r="A224" s="29" t="s">
        <v>29</v>
      </c>
      <c r="B224" s="29">
        <v>53</v>
      </c>
      <c r="C224" s="30" t="s">
        <v>1698</v>
      </c>
      <c r="D224" s="29" t="s">
        <v>31</v>
      </c>
      <c r="E224" s="31" t="s">
        <v>1699</v>
      </c>
      <c r="F224" s="32" t="s">
        <v>215</v>
      </c>
      <c r="G224" s="33">
        <v>625.28999999999996</v>
      </c>
      <c r="H224" s="34">
        <v>0</v>
      </c>
      <c r="I224" s="34">
        <f>ROUND(G224*H224,P4)</f>
        <v>0</v>
      </c>
      <c r="J224" s="29"/>
      <c r="O224" s="35">
        <f>I224*0.21</f>
        <v>0</v>
      </c>
      <c r="P224">
        <v>3</v>
      </c>
    </row>
    <row r="225">
      <c r="A225" s="29" t="s">
        <v>34</v>
      </c>
      <c r="B225" s="36"/>
      <c r="C225" s="37"/>
      <c r="D225" s="37"/>
      <c r="E225" s="44" t="s">
        <v>31</v>
      </c>
      <c r="F225" s="37"/>
      <c r="G225" s="37"/>
      <c r="H225" s="37"/>
      <c r="I225" s="37"/>
      <c r="J225" s="38"/>
    </row>
    <row r="226" ht="105">
      <c r="A226" s="29" t="s">
        <v>36</v>
      </c>
      <c r="B226" s="36"/>
      <c r="C226" s="37"/>
      <c r="D226" s="37"/>
      <c r="E226" s="39" t="s">
        <v>1966</v>
      </c>
      <c r="F226" s="37"/>
      <c r="G226" s="37"/>
      <c r="H226" s="37"/>
      <c r="I226" s="37"/>
      <c r="J226" s="38"/>
    </row>
    <row r="227" ht="60">
      <c r="A227" s="29" t="s">
        <v>38</v>
      </c>
      <c r="B227" s="36"/>
      <c r="C227" s="37"/>
      <c r="D227" s="37"/>
      <c r="E227" s="31" t="s">
        <v>1697</v>
      </c>
      <c r="F227" s="37"/>
      <c r="G227" s="37"/>
      <c r="H227" s="37"/>
      <c r="I227" s="37"/>
      <c r="J227" s="38"/>
    </row>
    <row r="228">
      <c r="A228" s="29" t="s">
        <v>29</v>
      </c>
      <c r="B228" s="29">
        <v>54</v>
      </c>
      <c r="C228" s="30" t="s">
        <v>1701</v>
      </c>
      <c r="D228" s="29" t="s">
        <v>31</v>
      </c>
      <c r="E228" s="31" t="s">
        <v>1702</v>
      </c>
      <c r="F228" s="32" t="s">
        <v>215</v>
      </c>
      <c r="G228" s="33">
        <v>87.030000000000001</v>
      </c>
      <c r="H228" s="34">
        <v>0</v>
      </c>
      <c r="I228" s="34">
        <f>ROUND(G228*H228,P4)</f>
        <v>0</v>
      </c>
      <c r="J228" s="29"/>
      <c r="O228" s="35">
        <f>I228*0.21</f>
        <v>0</v>
      </c>
      <c r="P228">
        <v>3</v>
      </c>
    </row>
    <row r="229">
      <c r="A229" s="29" t="s">
        <v>34</v>
      </c>
      <c r="B229" s="36"/>
      <c r="C229" s="37"/>
      <c r="D229" s="37"/>
      <c r="E229" s="44" t="s">
        <v>31</v>
      </c>
      <c r="F229" s="37"/>
      <c r="G229" s="37"/>
      <c r="H229" s="37"/>
      <c r="I229" s="37"/>
      <c r="J229" s="38"/>
    </row>
    <row r="230" ht="75">
      <c r="A230" s="29" t="s">
        <v>36</v>
      </c>
      <c r="B230" s="36"/>
      <c r="C230" s="37"/>
      <c r="D230" s="37"/>
      <c r="E230" s="39" t="s">
        <v>1967</v>
      </c>
      <c r="F230" s="37"/>
      <c r="G230" s="37"/>
      <c r="H230" s="37"/>
      <c r="I230" s="37"/>
      <c r="J230" s="38"/>
    </row>
    <row r="231" ht="60">
      <c r="A231" s="29" t="s">
        <v>38</v>
      </c>
      <c r="B231" s="36"/>
      <c r="C231" s="37"/>
      <c r="D231" s="37"/>
      <c r="E231" s="31" t="s">
        <v>1697</v>
      </c>
      <c r="F231" s="37"/>
      <c r="G231" s="37"/>
      <c r="H231" s="37"/>
      <c r="I231" s="37"/>
      <c r="J231" s="38"/>
    </row>
    <row r="232">
      <c r="A232" s="23" t="s">
        <v>26</v>
      </c>
      <c r="B232" s="24"/>
      <c r="C232" s="25" t="s">
        <v>262</v>
      </c>
      <c r="D232" s="26"/>
      <c r="E232" s="23" t="s">
        <v>263</v>
      </c>
      <c r="F232" s="26"/>
      <c r="G232" s="26"/>
      <c r="H232" s="26"/>
      <c r="I232" s="27">
        <f>SUMIFS(I233:I244,A233:A244,"P")</f>
        <v>0</v>
      </c>
      <c r="J232" s="28"/>
    </row>
    <row r="233">
      <c r="A233" s="29" t="s">
        <v>29</v>
      </c>
      <c r="B233" s="29">
        <v>55</v>
      </c>
      <c r="C233" s="30" t="s">
        <v>1704</v>
      </c>
      <c r="D233" s="29" t="s">
        <v>31</v>
      </c>
      <c r="E233" s="31" t="s">
        <v>1705</v>
      </c>
      <c r="F233" s="32" t="s">
        <v>191</v>
      </c>
      <c r="G233" s="33">
        <v>380.89999999999998</v>
      </c>
      <c r="H233" s="34">
        <v>0</v>
      </c>
      <c r="I233" s="34">
        <f>ROUND(G233*H233,P4)</f>
        <v>0</v>
      </c>
      <c r="J233" s="29"/>
      <c r="O233" s="35">
        <f>I233*0.21</f>
        <v>0</v>
      </c>
      <c r="P233">
        <v>3</v>
      </c>
    </row>
    <row r="234">
      <c r="A234" s="29" t="s">
        <v>34</v>
      </c>
      <c r="B234" s="36"/>
      <c r="C234" s="37"/>
      <c r="D234" s="37"/>
      <c r="E234" s="44" t="s">
        <v>31</v>
      </c>
      <c r="F234" s="37"/>
      <c r="G234" s="37"/>
      <c r="H234" s="37"/>
      <c r="I234" s="37"/>
      <c r="J234" s="38"/>
    </row>
    <row r="235" ht="180">
      <c r="A235" s="29" t="s">
        <v>36</v>
      </c>
      <c r="B235" s="36"/>
      <c r="C235" s="37"/>
      <c r="D235" s="37"/>
      <c r="E235" s="39" t="s">
        <v>1968</v>
      </c>
      <c r="F235" s="37"/>
      <c r="G235" s="37"/>
      <c r="H235" s="37"/>
      <c r="I235" s="37"/>
      <c r="J235" s="38"/>
    </row>
    <row r="236" ht="315">
      <c r="A236" s="29" t="s">
        <v>38</v>
      </c>
      <c r="B236" s="36"/>
      <c r="C236" s="37"/>
      <c r="D236" s="37"/>
      <c r="E236" s="31" t="s">
        <v>267</v>
      </c>
      <c r="F236" s="37"/>
      <c r="G236" s="37"/>
      <c r="H236" s="37"/>
      <c r="I236" s="37"/>
      <c r="J236" s="38"/>
    </row>
    <row r="237">
      <c r="A237" s="29" t="s">
        <v>29</v>
      </c>
      <c r="B237" s="29">
        <v>56</v>
      </c>
      <c r="C237" s="30" t="s">
        <v>1707</v>
      </c>
      <c r="D237" s="29" t="s">
        <v>31</v>
      </c>
      <c r="E237" s="31" t="s">
        <v>1708</v>
      </c>
      <c r="F237" s="32" t="s">
        <v>191</v>
      </c>
      <c r="G237" s="33">
        <v>304.60000000000002</v>
      </c>
      <c r="H237" s="34">
        <v>0</v>
      </c>
      <c r="I237" s="34">
        <f>ROUND(G237*H237,P4)</f>
        <v>0</v>
      </c>
      <c r="J237" s="29"/>
      <c r="O237" s="35">
        <f>I237*0.21</f>
        <v>0</v>
      </c>
      <c r="P237">
        <v>3</v>
      </c>
    </row>
    <row r="238">
      <c r="A238" s="29" t="s">
        <v>34</v>
      </c>
      <c r="B238" s="36"/>
      <c r="C238" s="37"/>
      <c r="D238" s="37"/>
      <c r="E238" s="44" t="s">
        <v>31</v>
      </c>
      <c r="F238" s="37"/>
      <c r="G238" s="37"/>
      <c r="H238" s="37"/>
      <c r="I238" s="37"/>
      <c r="J238" s="38"/>
    </row>
    <row r="239" ht="75">
      <c r="A239" s="29" t="s">
        <v>36</v>
      </c>
      <c r="B239" s="36"/>
      <c r="C239" s="37"/>
      <c r="D239" s="37"/>
      <c r="E239" s="39" t="s">
        <v>1969</v>
      </c>
      <c r="F239" s="37"/>
      <c r="G239" s="37"/>
      <c r="H239" s="37"/>
      <c r="I239" s="37"/>
      <c r="J239" s="38"/>
    </row>
    <row r="240" ht="300">
      <c r="A240" s="29" t="s">
        <v>38</v>
      </c>
      <c r="B240" s="36"/>
      <c r="C240" s="37"/>
      <c r="D240" s="37"/>
      <c r="E240" s="31" t="s">
        <v>1710</v>
      </c>
      <c r="F240" s="37"/>
      <c r="G240" s="37"/>
      <c r="H240" s="37"/>
      <c r="I240" s="37"/>
      <c r="J240" s="38"/>
    </row>
    <row r="241">
      <c r="A241" s="29" t="s">
        <v>29</v>
      </c>
      <c r="B241" s="29">
        <v>57</v>
      </c>
      <c r="C241" s="30" t="s">
        <v>698</v>
      </c>
      <c r="D241" s="29" t="s">
        <v>31</v>
      </c>
      <c r="E241" s="31" t="s">
        <v>699</v>
      </c>
      <c r="F241" s="32" t="s">
        <v>48</v>
      </c>
      <c r="G241" s="33">
        <v>4</v>
      </c>
      <c r="H241" s="34">
        <v>0</v>
      </c>
      <c r="I241" s="34">
        <f>ROUND(G241*H241,P4)</f>
        <v>0</v>
      </c>
      <c r="J241" s="29"/>
      <c r="O241" s="35">
        <f>I241*0.21</f>
        <v>0</v>
      </c>
      <c r="P241">
        <v>3</v>
      </c>
    </row>
    <row r="242">
      <c r="A242" s="29" t="s">
        <v>34</v>
      </c>
      <c r="B242" s="36"/>
      <c r="C242" s="37"/>
      <c r="D242" s="37"/>
      <c r="E242" s="44" t="s">
        <v>31</v>
      </c>
      <c r="F242" s="37"/>
      <c r="G242" s="37"/>
      <c r="H242" s="37"/>
      <c r="I242" s="37"/>
      <c r="J242" s="38"/>
    </row>
    <row r="243" ht="75">
      <c r="A243" s="29" t="s">
        <v>36</v>
      </c>
      <c r="B243" s="36"/>
      <c r="C243" s="37"/>
      <c r="D243" s="37"/>
      <c r="E243" s="39" t="s">
        <v>757</v>
      </c>
      <c r="F243" s="37"/>
      <c r="G243" s="37"/>
      <c r="H243" s="37"/>
      <c r="I243" s="37"/>
      <c r="J243" s="38"/>
    </row>
    <row r="244" ht="195">
      <c r="A244" s="29" t="s">
        <v>38</v>
      </c>
      <c r="B244" s="36"/>
      <c r="C244" s="37"/>
      <c r="D244" s="37"/>
      <c r="E244" s="31" t="s">
        <v>701</v>
      </c>
      <c r="F244" s="37"/>
      <c r="G244" s="37"/>
      <c r="H244" s="37"/>
      <c r="I244" s="37"/>
      <c r="J244" s="38"/>
    </row>
    <row r="245">
      <c r="A245" s="23" t="s">
        <v>26</v>
      </c>
      <c r="B245" s="24"/>
      <c r="C245" s="25" t="s">
        <v>283</v>
      </c>
      <c r="D245" s="26"/>
      <c r="E245" s="23" t="s">
        <v>284</v>
      </c>
      <c r="F245" s="26"/>
      <c r="G245" s="26"/>
      <c r="H245" s="26"/>
      <c r="I245" s="27">
        <f>SUMIFS(I246:I313,A246:A313,"P")</f>
        <v>0</v>
      </c>
      <c r="J245" s="28"/>
    </row>
    <row r="246">
      <c r="A246" s="29" t="s">
        <v>29</v>
      </c>
      <c r="B246" s="29">
        <v>58</v>
      </c>
      <c r="C246" s="30" t="s">
        <v>1283</v>
      </c>
      <c r="D246" s="29" t="s">
        <v>31</v>
      </c>
      <c r="E246" s="31" t="s">
        <v>1284</v>
      </c>
      <c r="F246" s="32" t="s">
        <v>191</v>
      </c>
      <c r="G246" s="33">
        <v>143.94999999999999</v>
      </c>
      <c r="H246" s="34">
        <v>0</v>
      </c>
      <c r="I246" s="34">
        <f>ROUND(G246*H246,P4)</f>
        <v>0</v>
      </c>
      <c r="J246" s="29"/>
      <c r="O246" s="35">
        <f>I246*0.21</f>
        <v>0</v>
      </c>
      <c r="P246">
        <v>3</v>
      </c>
    </row>
    <row r="247">
      <c r="A247" s="29" t="s">
        <v>34</v>
      </c>
      <c r="B247" s="36"/>
      <c r="C247" s="37"/>
      <c r="D247" s="37"/>
      <c r="E247" s="44" t="s">
        <v>31</v>
      </c>
      <c r="F247" s="37"/>
      <c r="G247" s="37"/>
      <c r="H247" s="37"/>
      <c r="I247" s="37"/>
      <c r="J247" s="38"/>
    </row>
    <row r="248" ht="90">
      <c r="A248" s="29" t="s">
        <v>36</v>
      </c>
      <c r="B248" s="36"/>
      <c r="C248" s="37"/>
      <c r="D248" s="37"/>
      <c r="E248" s="39" t="s">
        <v>1970</v>
      </c>
      <c r="F248" s="37"/>
      <c r="G248" s="37"/>
      <c r="H248" s="37"/>
      <c r="I248" s="37"/>
      <c r="J248" s="38"/>
    </row>
    <row r="249" ht="75">
      <c r="A249" s="29" t="s">
        <v>38</v>
      </c>
      <c r="B249" s="36"/>
      <c r="C249" s="37"/>
      <c r="D249" s="37"/>
      <c r="E249" s="31" t="s">
        <v>1286</v>
      </c>
      <c r="F249" s="37"/>
      <c r="G249" s="37"/>
      <c r="H249" s="37"/>
      <c r="I249" s="37"/>
      <c r="J249" s="38"/>
    </row>
    <row r="250">
      <c r="A250" s="29" t="s">
        <v>29</v>
      </c>
      <c r="B250" s="29">
        <v>59</v>
      </c>
      <c r="C250" s="30" t="s">
        <v>1717</v>
      </c>
      <c r="D250" s="29" t="s">
        <v>31</v>
      </c>
      <c r="E250" s="31" t="s">
        <v>1718</v>
      </c>
      <c r="F250" s="32" t="s">
        <v>191</v>
      </c>
      <c r="G250" s="33">
        <v>296</v>
      </c>
      <c r="H250" s="34">
        <v>0</v>
      </c>
      <c r="I250" s="34">
        <f>ROUND(G250*H250,P4)</f>
        <v>0</v>
      </c>
      <c r="J250" s="29"/>
      <c r="O250" s="35">
        <f>I250*0.21</f>
        <v>0</v>
      </c>
      <c r="P250">
        <v>3</v>
      </c>
    </row>
    <row r="251">
      <c r="A251" s="29" t="s">
        <v>34</v>
      </c>
      <c r="B251" s="36"/>
      <c r="C251" s="37"/>
      <c r="D251" s="37"/>
      <c r="E251" s="44" t="s">
        <v>31</v>
      </c>
      <c r="F251" s="37"/>
      <c r="G251" s="37"/>
      <c r="H251" s="37"/>
      <c r="I251" s="37"/>
      <c r="J251" s="38"/>
    </row>
    <row r="252" ht="90">
      <c r="A252" s="29" t="s">
        <v>36</v>
      </c>
      <c r="B252" s="36"/>
      <c r="C252" s="37"/>
      <c r="D252" s="37"/>
      <c r="E252" s="39" t="s">
        <v>1971</v>
      </c>
      <c r="F252" s="37"/>
      <c r="G252" s="37"/>
      <c r="H252" s="37"/>
      <c r="I252" s="37"/>
      <c r="J252" s="38"/>
    </row>
    <row r="253" ht="135">
      <c r="A253" s="29" t="s">
        <v>38</v>
      </c>
      <c r="B253" s="36"/>
      <c r="C253" s="37"/>
      <c r="D253" s="37"/>
      <c r="E253" s="31" t="s">
        <v>1720</v>
      </c>
      <c r="F253" s="37"/>
      <c r="G253" s="37"/>
      <c r="H253" s="37"/>
      <c r="I253" s="37"/>
      <c r="J253" s="38"/>
    </row>
    <row r="254">
      <c r="A254" s="29" t="s">
        <v>29</v>
      </c>
      <c r="B254" s="29">
        <v>60</v>
      </c>
      <c r="C254" s="30" t="s">
        <v>1488</v>
      </c>
      <c r="D254" s="29" t="s">
        <v>31</v>
      </c>
      <c r="E254" s="31" t="s">
        <v>1489</v>
      </c>
      <c r="F254" s="32" t="s">
        <v>48</v>
      </c>
      <c r="G254" s="33">
        <v>32</v>
      </c>
      <c r="H254" s="34">
        <v>0</v>
      </c>
      <c r="I254" s="34">
        <f>ROUND(G254*H254,P4)</f>
        <v>0</v>
      </c>
      <c r="J254" s="29"/>
      <c r="O254" s="35">
        <f>I254*0.21</f>
        <v>0</v>
      </c>
      <c r="P254">
        <v>3</v>
      </c>
    </row>
    <row r="255">
      <c r="A255" s="29" t="s">
        <v>34</v>
      </c>
      <c r="B255" s="36"/>
      <c r="C255" s="37"/>
      <c r="D255" s="37"/>
      <c r="E255" s="44" t="s">
        <v>31</v>
      </c>
      <c r="F255" s="37"/>
      <c r="G255" s="37"/>
      <c r="H255" s="37"/>
      <c r="I255" s="37"/>
      <c r="J255" s="38"/>
    </row>
    <row r="256" ht="75">
      <c r="A256" s="29" t="s">
        <v>36</v>
      </c>
      <c r="B256" s="36"/>
      <c r="C256" s="37"/>
      <c r="D256" s="37"/>
      <c r="E256" s="39" t="s">
        <v>1972</v>
      </c>
      <c r="F256" s="37"/>
      <c r="G256" s="37"/>
      <c r="H256" s="37"/>
      <c r="I256" s="37"/>
      <c r="J256" s="38"/>
    </row>
    <row r="257" ht="30">
      <c r="A257" s="29" t="s">
        <v>38</v>
      </c>
      <c r="B257" s="36"/>
      <c r="C257" s="37"/>
      <c r="D257" s="37"/>
      <c r="E257" s="31" t="s">
        <v>1491</v>
      </c>
      <c r="F257" s="37"/>
      <c r="G257" s="37"/>
      <c r="H257" s="37"/>
      <c r="I257" s="37"/>
      <c r="J257" s="38"/>
    </row>
    <row r="258">
      <c r="A258" s="29" t="s">
        <v>29</v>
      </c>
      <c r="B258" s="29">
        <v>61</v>
      </c>
      <c r="C258" s="30" t="s">
        <v>1722</v>
      </c>
      <c r="D258" s="29" t="s">
        <v>31</v>
      </c>
      <c r="E258" s="31" t="s">
        <v>1723</v>
      </c>
      <c r="F258" s="32" t="s">
        <v>48</v>
      </c>
      <c r="G258" s="33">
        <v>2</v>
      </c>
      <c r="H258" s="34">
        <v>0</v>
      </c>
      <c r="I258" s="34">
        <f>ROUND(G258*H258,P4)</f>
        <v>0</v>
      </c>
      <c r="J258" s="29"/>
      <c r="O258" s="35">
        <f>I258*0.21</f>
        <v>0</v>
      </c>
      <c r="P258">
        <v>3</v>
      </c>
    </row>
    <row r="259">
      <c r="A259" s="29" t="s">
        <v>34</v>
      </c>
      <c r="B259" s="36"/>
      <c r="C259" s="37"/>
      <c r="D259" s="37"/>
      <c r="E259" s="44" t="s">
        <v>31</v>
      </c>
      <c r="F259" s="37"/>
      <c r="G259" s="37"/>
      <c r="H259" s="37"/>
      <c r="I259" s="37"/>
      <c r="J259" s="38"/>
    </row>
    <row r="260" ht="75">
      <c r="A260" s="29" t="s">
        <v>36</v>
      </c>
      <c r="B260" s="36"/>
      <c r="C260" s="37"/>
      <c r="D260" s="37"/>
      <c r="E260" s="39" t="s">
        <v>1724</v>
      </c>
      <c r="F260" s="37"/>
      <c r="G260" s="37"/>
      <c r="H260" s="37"/>
      <c r="I260" s="37"/>
      <c r="J260" s="38"/>
    </row>
    <row r="261" ht="30">
      <c r="A261" s="29" t="s">
        <v>38</v>
      </c>
      <c r="B261" s="36"/>
      <c r="C261" s="37"/>
      <c r="D261" s="37"/>
      <c r="E261" s="31" t="s">
        <v>1725</v>
      </c>
      <c r="F261" s="37"/>
      <c r="G261" s="37"/>
      <c r="H261" s="37"/>
      <c r="I261" s="37"/>
      <c r="J261" s="38"/>
    </row>
    <row r="262" ht="30">
      <c r="A262" s="29" t="s">
        <v>29</v>
      </c>
      <c r="B262" s="29">
        <v>62</v>
      </c>
      <c r="C262" s="30" t="s">
        <v>1726</v>
      </c>
      <c r="D262" s="29" t="s">
        <v>31</v>
      </c>
      <c r="E262" s="31" t="s">
        <v>1727</v>
      </c>
      <c r="F262" s="32" t="s">
        <v>191</v>
      </c>
      <c r="G262" s="33">
        <v>41.719999999999999</v>
      </c>
      <c r="H262" s="34">
        <v>0</v>
      </c>
      <c r="I262" s="34">
        <f>ROUND(G262*H262,P4)</f>
        <v>0</v>
      </c>
      <c r="J262" s="29"/>
      <c r="O262" s="35">
        <f>I262*0.21</f>
        <v>0</v>
      </c>
      <c r="P262">
        <v>3</v>
      </c>
    </row>
    <row r="263">
      <c r="A263" s="29" t="s">
        <v>34</v>
      </c>
      <c r="B263" s="36"/>
      <c r="C263" s="37"/>
      <c r="D263" s="37"/>
      <c r="E263" s="44" t="s">
        <v>31</v>
      </c>
      <c r="F263" s="37"/>
      <c r="G263" s="37"/>
      <c r="H263" s="37"/>
      <c r="I263" s="37"/>
      <c r="J263" s="38"/>
    </row>
    <row r="264" ht="135">
      <c r="A264" s="29" t="s">
        <v>36</v>
      </c>
      <c r="B264" s="36"/>
      <c r="C264" s="37"/>
      <c r="D264" s="37"/>
      <c r="E264" s="39" t="s">
        <v>1973</v>
      </c>
      <c r="F264" s="37"/>
      <c r="G264" s="37"/>
      <c r="H264" s="37"/>
      <c r="I264" s="37"/>
      <c r="J264" s="38"/>
    </row>
    <row r="265" ht="60">
      <c r="A265" s="29" t="s">
        <v>38</v>
      </c>
      <c r="B265" s="36"/>
      <c r="C265" s="37"/>
      <c r="D265" s="37"/>
      <c r="E265" s="31" t="s">
        <v>292</v>
      </c>
      <c r="F265" s="37"/>
      <c r="G265" s="37"/>
      <c r="H265" s="37"/>
      <c r="I265" s="37"/>
      <c r="J265" s="38"/>
    </row>
    <row r="266" ht="30">
      <c r="A266" s="29" t="s">
        <v>29</v>
      </c>
      <c r="B266" s="29">
        <v>63</v>
      </c>
      <c r="C266" s="30" t="s">
        <v>289</v>
      </c>
      <c r="D266" s="29" t="s">
        <v>31</v>
      </c>
      <c r="E266" s="31" t="s">
        <v>290</v>
      </c>
      <c r="F266" s="32" t="s">
        <v>191</v>
      </c>
      <c r="G266" s="33">
        <v>10</v>
      </c>
      <c r="H266" s="34">
        <v>0</v>
      </c>
      <c r="I266" s="34">
        <f>ROUND(G266*H266,P4)</f>
        <v>0</v>
      </c>
      <c r="J266" s="29"/>
      <c r="O266" s="35">
        <f>I266*0.21</f>
        <v>0</v>
      </c>
      <c r="P266">
        <v>3</v>
      </c>
    </row>
    <row r="267">
      <c r="A267" s="29" t="s">
        <v>34</v>
      </c>
      <c r="B267" s="36"/>
      <c r="C267" s="37"/>
      <c r="D267" s="37"/>
      <c r="E267" s="44" t="s">
        <v>31</v>
      </c>
      <c r="F267" s="37"/>
      <c r="G267" s="37"/>
      <c r="H267" s="37"/>
      <c r="I267" s="37"/>
      <c r="J267" s="38"/>
    </row>
    <row r="268" ht="90">
      <c r="A268" s="29" t="s">
        <v>36</v>
      </c>
      <c r="B268" s="36"/>
      <c r="C268" s="37"/>
      <c r="D268" s="37"/>
      <c r="E268" s="39" t="s">
        <v>1974</v>
      </c>
      <c r="F268" s="37"/>
      <c r="G268" s="37"/>
      <c r="H268" s="37"/>
      <c r="I268" s="37"/>
      <c r="J268" s="38"/>
    </row>
    <row r="269" ht="60">
      <c r="A269" s="29" t="s">
        <v>38</v>
      </c>
      <c r="B269" s="36"/>
      <c r="C269" s="37"/>
      <c r="D269" s="37"/>
      <c r="E269" s="31" t="s">
        <v>292</v>
      </c>
      <c r="F269" s="37"/>
      <c r="G269" s="37"/>
      <c r="H269" s="37"/>
      <c r="I269" s="37"/>
      <c r="J269" s="38"/>
    </row>
    <row r="270">
      <c r="A270" s="29" t="s">
        <v>29</v>
      </c>
      <c r="B270" s="29">
        <v>64</v>
      </c>
      <c r="C270" s="30" t="s">
        <v>1017</v>
      </c>
      <c r="D270" s="29" t="s">
        <v>31</v>
      </c>
      <c r="E270" s="31" t="s">
        <v>1018</v>
      </c>
      <c r="F270" s="32" t="s">
        <v>191</v>
      </c>
      <c r="G270" s="33">
        <v>363.39999999999998</v>
      </c>
      <c r="H270" s="34">
        <v>0</v>
      </c>
      <c r="I270" s="34">
        <f>ROUND(G270*H270,P4)</f>
        <v>0</v>
      </c>
      <c r="J270" s="29"/>
      <c r="O270" s="35">
        <f>I270*0.21</f>
        <v>0</v>
      </c>
      <c r="P270">
        <v>3</v>
      </c>
    </row>
    <row r="271">
      <c r="A271" s="29" t="s">
        <v>34</v>
      </c>
      <c r="B271" s="36"/>
      <c r="C271" s="37"/>
      <c r="D271" s="37"/>
      <c r="E271" s="44" t="s">
        <v>31</v>
      </c>
      <c r="F271" s="37"/>
      <c r="G271" s="37"/>
      <c r="H271" s="37"/>
      <c r="I271" s="37"/>
      <c r="J271" s="38"/>
    </row>
    <row r="272" ht="90">
      <c r="A272" s="29" t="s">
        <v>36</v>
      </c>
      <c r="B272" s="36"/>
      <c r="C272" s="37"/>
      <c r="D272" s="37"/>
      <c r="E272" s="39" t="s">
        <v>1975</v>
      </c>
      <c r="F272" s="37"/>
      <c r="G272" s="37"/>
      <c r="H272" s="37"/>
      <c r="I272" s="37"/>
      <c r="J272" s="38"/>
    </row>
    <row r="273" ht="30">
      <c r="A273" s="29" t="s">
        <v>38</v>
      </c>
      <c r="B273" s="36"/>
      <c r="C273" s="37"/>
      <c r="D273" s="37"/>
      <c r="E273" s="31" t="s">
        <v>295</v>
      </c>
      <c r="F273" s="37"/>
      <c r="G273" s="37"/>
      <c r="H273" s="37"/>
      <c r="I273" s="37"/>
      <c r="J273" s="38"/>
    </row>
    <row r="274">
      <c r="A274" s="29" t="s">
        <v>29</v>
      </c>
      <c r="B274" s="29">
        <v>65</v>
      </c>
      <c r="C274" s="30" t="s">
        <v>1731</v>
      </c>
      <c r="D274" s="29" t="s">
        <v>31</v>
      </c>
      <c r="E274" s="31" t="s">
        <v>1732</v>
      </c>
      <c r="F274" s="32" t="s">
        <v>191</v>
      </c>
      <c r="G274" s="33">
        <v>363.39999999999998</v>
      </c>
      <c r="H274" s="34">
        <v>0</v>
      </c>
      <c r="I274" s="34">
        <f>ROUND(G274*H274,P4)</f>
        <v>0</v>
      </c>
      <c r="J274" s="29"/>
      <c r="O274" s="35">
        <f>I274*0.21</f>
        <v>0</v>
      </c>
      <c r="P274">
        <v>3</v>
      </c>
    </row>
    <row r="275">
      <c r="A275" s="29" t="s">
        <v>34</v>
      </c>
      <c r="B275" s="36"/>
      <c r="C275" s="37"/>
      <c r="D275" s="37"/>
      <c r="E275" s="44" t="s">
        <v>31</v>
      </c>
      <c r="F275" s="37"/>
      <c r="G275" s="37"/>
      <c r="H275" s="37"/>
      <c r="I275" s="37"/>
      <c r="J275" s="38"/>
    </row>
    <row r="276" ht="90">
      <c r="A276" s="29" t="s">
        <v>36</v>
      </c>
      <c r="B276" s="36"/>
      <c r="C276" s="37"/>
      <c r="D276" s="37"/>
      <c r="E276" s="39" t="s">
        <v>1976</v>
      </c>
      <c r="F276" s="37"/>
      <c r="G276" s="37"/>
      <c r="H276" s="37"/>
      <c r="I276" s="37"/>
      <c r="J276" s="38"/>
    </row>
    <row r="277" ht="45">
      <c r="A277" s="29" t="s">
        <v>38</v>
      </c>
      <c r="B277" s="36"/>
      <c r="C277" s="37"/>
      <c r="D277" s="37"/>
      <c r="E277" s="31" t="s">
        <v>654</v>
      </c>
      <c r="F277" s="37"/>
      <c r="G277" s="37"/>
      <c r="H277" s="37"/>
      <c r="I277" s="37"/>
      <c r="J277" s="38"/>
    </row>
    <row r="278">
      <c r="A278" s="29" t="s">
        <v>29</v>
      </c>
      <c r="B278" s="29">
        <v>66</v>
      </c>
      <c r="C278" s="30" t="s">
        <v>1977</v>
      </c>
      <c r="D278" s="29" t="s">
        <v>31</v>
      </c>
      <c r="E278" s="31" t="s">
        <v>1978</v>
      </c>
      <c r="F278" s="32" t="s">
        <v>191</v>
      </c>
      <c r="G278" s="33">
        <v>20.469999999999999</v>
      </c>
      <c r="H278" s="34">
        <v>0</v>
      </c>
      <c r="I278" s="34">
        <f>ROUND(G278*H278,P4)</f>
        <v>0</v>
      </c>
      <c r="J278" s="29"/>
      <c r="O278" s="35">
        <f>I278*0.21</f>
        <v>0</v>
      </c>
      <c r="P278">
        <v>3</v>
      </c>
    </row>
    <row r="279">
      <c r="A279" s="29" t="s">
        <v>34</v>
      </c>
      <c r="B279" s="36"/>
      <c r="C279" s="37"/>
      <c r="D279" s="37"/>
      <c r="E279" s="44" t="s">
        <v>31</v>
      </c>
      <c r="F279" s="37"/>
      <c r="G279" s="37"/>
      <c r="H279" s="37"/>
      <c r="I279" s="37"/>
      <c r="J279" s="38"/>
    </row>
    <row r="280" ht="180">
      <c r="A280" s="29" t="s">
        <v>36</v>
      </c>
      <c r="B280" s="36"/>
      <c r="C280" s="37"/>
      <c r="D280" s="37"/>
      <c r="E280" s="39" t="s">
        <v>1979</v>
      </c>
      <c r="F280" s="37"/>
      <c r="G280" s="37"/>
      <c r="H280" s="37"/>
      <c r="I280" s="37"/>
      <c r="J280" s="38"/>
    </row>
    <row r="281" ht="390">
      <c r="A281" s="29" t="s">
        <v>38</v>
      </c>
      <c r="B281" s="36"/>
      <c r="C281" s="37"/>
      <c r="D281" s="37"/>
      <c r="E281" s="31" t="s">
        <v>1737</v>
      </c>
      <c r="F281" s="37"/>
      <c r="G281" s="37"/>
      <c r="H281" s="37"/>
      <c r="I281" s="37"/>
      <c r="J281" s="38"/>
    </row>
    <row r="282">
      <c r="A282" s="29" t="s">
        <v>29</v>
      </c>
      <c r="B282" s="29">
        <v>67</v>
      </c>
      <c r="C282" s="30" t="s">
        <v>1359</v>
      </c>
      <c r="D282" s="29" t="s">
        <v>31</v>
      </c>
      <c r="E282" s="31" t="s">
        <v>1360</v>
      </c>
      <c r="F282" s="32" t="s">
        <v>48</v>
      </c>
      <c r="G282" s="33">
        <v>1</v>
      </c>
      <c r="H282" s="34">
        <v>0</v>
      </c>
      <c r="I282" s="34">
        <f>ROUND(G282*H282,P4)</f>
        <v>0</v>
      </c>
      <c r="J282" s="29"/>
      <c r="O282" s="35">
        <f>I282*0.21</f>
        <v>0</v>
      </c>
      <c r="P282">
        <v>3</v>
      </c>
    </row>
    <row r="283">
      <c r="A283" s="29" t="s">
        <v>34</v>
      </c>
      <c r="B283" s="36"/>
      <c r="C283" s="37"/>
      <c r="D283" s="37"/>
      <c r="E283" s="44" t="s">
        <v>31</v>
      </c>
      <c r="F283" s="37"/>
      <c r="G283" s="37"/>
      <c r="H283" s="37"/>
      <c r="I283" s="37"/>
      <c r="J283" s="38"/>
    </row>
    <row r="284" ht="105">
      <c r="A284" s="29" t="s">
        <v>36</v>
      </c>
      <c r="B284" s="36"/>
      <c r="C284" s="37"/>
      <c r="D284" s="37"/>
      <c r="E284" s="39" t="s">
        <v>1980</v>
      </c>
      <c r="F284" s="37"/>
      <c r="G284" s="37"/>
      <c r="H284" s="37"/>
      <c r="I284" s="37"/>
      <c r="J284" s="38"/>
    </row>
    <row r="285" ht="180">
      <c r="A285" s="29" t="s">
        <v>38</v>
      </c>
      <c r="B285" s="36"/>
      <c r="C285" s="37"/>
      <c r="D285" s="37"/>
      <c r="E285" s="31" t="s">
        <v>1362</v>
      </c>
      <c r="F285" s="37"/>
      <c r="G285" s="37"/>
      <c r="H285" s="37"/>
      <c r="I285" s="37"/>
      <c r="J285" s="38"/>
    </row>
    <row r="286">
      <c r="A286" s="29" t="s">
        <v>29</v>
      </c>
      <c r="B286" s="29">
        <v>68</v>
      </c>
      <c r="C286" s="30" t="s">
        <v>1739</v>
      </c>
      <c r="D286" s="29" t="s">
        <v>31</v>
      </c>
      <c r="E286" s="31" t="s">
        <v>1740</v>
      </c>
      <c r="F286" s="32" t="s">
        <v>48</v>
      </c>
      <c r="G286" s="33">
        <v>7</v>
      </c>
      <c r="H286" s="34">
        <v>0</v>
      </c>
      <c r="I286" s="34">
        <f>ROUND(G286*H286,P4)</f>
        <v>0</v>
      </c>
      <c r="J286" s="29"/>
      <c r="O286" s="35">
        <f>I286*0.21</f>
        <v>0</v>
      </c>
      <c r="P286">
        <v>3</v>
      </c>
    </row>
    <row r="287">
      <c r="A287" s="29" t="s">
        <v>34</v>
      </c>
      <c r="B287" s="36"/>
      <c r="C287" s="37"/>
      <c r="D287" s="37"/>
      <c r="E287" s="44" t="s">
        <v>31</v>
      </c>
      <c r="F287" s="37"/>
      <c r="G287" s="37"/>
      <c r="H287" s="37"/>
      <c r="I287" s="37"/>
      <c r="J287" s="38"/>
    </row>
    <row r="288" ht="120">
      <c r="A288" s="29" t="s">
        <v>36</v>
      </c>
      <c r="B288" s="36"/>
      <c r="C288" s="37"/>
      <c r="D288" s="37"/>
      <c r="E288" s="39" t="s">
        <v>1981</v>
      </c>
      <c r="F288" s="37"/>
      <c r="G288" s="37"/>
      <c r="H288" s="37"/>
      <c r="I288" s="37"/>
      <c r="J288" s="38"/>
    </row>
    <row r="289" ht="180">
      <c r="A289" s="29" t="s">
        <v>38</v>
      </c>
      <c r="B289" s="36"/>
      <c r="C289" s="37"/>
      <c r="D289" s="37"/>
      <c r="E289" s="31" t="s">
        <v>1362</v>
      </c>
      <c r="F289" s="37"/>
      <c r="G289" s="37"/>
      <c r="H289" s="37"/>
      <c r="I289" s="37"/>
      <c r="J289" s="38"/>
    </row>
    <row r="290">
      <c r="A290" s="29" t="s">
        <v>29</v>
      </c>
      <c r="B290" s="29">
        <v>69</v>
      </c>
      <c r="C290" s="30" t="s">
        <v>1451</v>
      </c>
      <c r="D290" s="29" t="s">
        <v>31</v>
      </c>
      <c r="E290" s="31" t="s">
        <v>1452</v>
      </c>
      <c r="F290" s="32" t="s">
        <v>48</v>
      </c>
      <c r="G290" s="33">
        <v>32</v>
      </c>
      <c r="H290" s="34">
        <v>0</v>
      </c>
      <c r="I290" s="34">
        <f>ROUND(G290*H290,P4)</f>
        <v>0</v>
      </c>
      <c r="J290" s="29"/>
      <c r="O290" s="35">
        <f>I290*0.21</f>
        <v>0</v>
      </c>
      <c r="P290">
        <v>3</v>
      </c>
    </row>
    <row r="291">
      <c r="A291" s="29" t="s">
        <v>34</v>
      </c>
      <c r="B291" s="36"/>
      <c r="C291" s="37"/>
      <c r="D291" s="37"/>
      <c r="E291" s="44" t="s">
        <v>31</v>
      </c>
      <c r="F291" s="37"/>
      <c r="G291" s="37"/>
      <c r="H291" s="37"/>
      <c r="I291" s="37"/>
      <c r="J291" s="38"/>
    </row>
    <row r="292" ht="90">
      <c r="A292" s="29" t="s">
        <v>36</v>
      </c>
      <c r="B292" s="36"/>
      <c r="C292" s="37"/>
      <c r="D292" s="37"/>
      <c r="E292" s="39" t="s">
        <v>1982</v>
      </c>
      <c r="F292" s="37"/>
      <c r="G292" s="37"/>
      <c r="H292" s="37"/>
      <c r="I292" s="37"/>
      <c r="J292" s="38"/>
    </row>
    <row r="293" ht="45">
      <c r="A293" s="29" t="s">
        <v>38</v>
      </c>
      <c r="B293" s="36"/>
      <c r="C293" s="37"/>
      <c r="D293" s="37"/>
      <c r="E293" s="31" t="s">
        <v>1023</v>
      </c>
      <c r="F293" s="37"/>
      <c r="G293" s="37"/>
      <c r="H293" s="37"/>
      <c r="I293" s="37"/>
      <c r="J293" s="38"/>
    </row>
    <row r="294">
      <c r="A294" s="29" t="s">
        <v>29</v>
      </c>
      <c r="B294" s="29">
        <v>70</v>
      </c>
      <c r="C294" s="30" t="s">
        <v>1746</v>
      </c>
      <c r="D294" s="29" t="s">
        <v>31</v>
      </c>
      <c r="E294" s="31" t="s">
        <v>1747</v>
      </c>
      <c r="F294" s="32" t="s">
        <v>1591</v>
      </c>
      <c r="G294" s="33">
        <v>170.47800000000001</v>
      </c>
      <c r="H294" s="34">
        <v>0</v>
      </c>
      <c r="I294" s="34">
        <f>ROUND(G294*H294,P4)</f>
        <v>0</v>
      </c>
      <c r="J294" s="29"/>
      <c r="O294" s="35">
        <f>I294*0.21</f>
        <v>0</v>
      </c>
      <c r="P294">
        <v>3</v>
      </c>
    </row>
    <row r="295">
      <c r="A295" s="29" t="s">
        <v>34</v>
      </c>
      <c r="B295" s="36"/>
      <c r="C295" s="37"/>
      <c r="D295" s="37"/>
      <c r="E295" s="44" t="s">
        <v>31</v>
      </c>
      <c r="F295" s="37"/>
      <c r="G295" s="37"/>
      <c r="H295" s="37"/>
      <c r="I295" s="37"/>
      <c r="J295" s="38"/>
    </row>
    <row r="296" ht="75">
      <c r="A296" s="29" t="s">
        <v>36</v>
      </c>
      <c r="B296" s="36"/>
      <c r="C296" s="37"/>
      <c r="D296" s="37"/>
      <c r="E296" s="39" t="s">
        <v>1983</v>
      </c>
      <c r="F296" s="37"/>
      <c r="G296" s="37"/>
      <c r="H296" s="37"/>
      <c r="I296" s="37"/>
      <c r="J296" s="38"/>
    </row>
    <row r="297" ht="409.5">
      <c r="A297" s="29" t="s">
        <v>38</v>
      </c>
      <c r="B297" s="36"/>
      <c r="C297" s="37"/>
      <c r="D297" s="37"/>
      <c r="E297" s="31" t="s">
        <v>1749</v>
      </c>
      <c r="F297" s="37"/>
      <c r="G297" s="37"/>
      <c r="H297" s="37"/>
      <c r="I297" s="37"/>
      <c r="J297" s="38"/>
    </row>
    <row r="298">
      <c r="A298" s="29" t="s">
        <v>29</v>
      </c>
      <c r="B298" s="29">
        <v>71</v>
      </c>
      <c r="C298" s="30" t="s">
        <v>1750</v>
      </c>
      <c r="D298" s="29" t="s">
        <v>31</v>
      </c>
      <c r="E298" s="31" t="s">
        <v>1751</v>
      </c>
      <c r="F298" s="32" t="s">
        <v>1591</v>
      </c>
      <c r="G298" s="33">
        <v>20</v>
      </c>
      <c r="H298" s="34">
        <v>0</v>
      </c>
      <c r="I298" s="34">
        <f>ROUND(G298*H298,P4)</f>
        <v>0</v>
      </c>
      <c r="J298" s="29"/>
      <c r="O298" s="35">
        <f>I298*0.21</f>
        <v>0</v>
      </c>
      <c r="P298">
        <v>3</v>
      </c>
    </row>
    <row r="299">
      <c r="A299" s="29" t="s">
        <v>34</v>
      </c>
      <c r="B299" s="36"/>
      <c r="C299" s="37"/>
      <c r="D299" s="37"/>
      <c r="E299" s="44" t="s">
        <v>31</v>
      </c>
      <c r="F299" s="37"/>
      <c r="G299" s="37"/>
      <c r="H299" s="37"/>
      <c r="I299" s="37"/>
      <c r="J299" s="38"/>
    </row>
    <row r="300" ht="105">
      <c r="A300" s="29" t="s">
        <v>36</v>
      </c>
      <c r="B300" s="36"/>
      <c r="C300" s="37"/>
      <c r="D300" s="37"/>
      <c r="E300" s="39" t="s">
        <v>1752</v>
      </c>
      <c r="F300" s="37"/>
      <c r="G300" s="37"/>
      <c r="H300" s="37"/>
      <c r="I300" s="37"/>
      <c r="J300" s="38"/>
    </row>
    <row r="301" ht="409.5">
      <c r="A301" s="29" t="s">
        <v>38</v>
      </c>
      <c r="B301" s="36"/>
      <c r="C301" s="37"/>
      <c r="D301" s="37"/>
      <c r="E301" s="31" t="s">
        <v>1753</v>
      </c>
      <c r="F301" s="37"/>
      <c r="G301" s="37"/>
      <c r="H301" s="37"/>
      <c r="I301" s="37"/>
      <c r="J301" s="38"/>
    </row>
    <row r="302">
      <c r="A302" s="29" t="s">
        <v>29</v>
      </c>
      <c r="B302" s="29">
        <v>72</v>
      </c>
      <c r="C302" s="30" t="s">
        <v>1754</v>
      </c>
      <c r="D302" s="29" t="s">
        <v>31</v>
      </c>
      <c r="E302" s="31" t="s">
        <v>1755</v>
      </c>
      <c r="F302" s="32" t="s">
        <v>48</v>
      </c>
      <c r="G302" s="33">
        <v>32</v>
      </c>
      <c r="H302" s="34">
        <v>0</v>
      </c>
      <c r="I302" s="34">
        <f>ROUND(G302*H302,P4)</f>
        <v>0</v>
      </c>
      <c r="J302" s="29"/>
      <c r="O302" s="35">
        <f>I302*0.21</f>
        <v>0</v>
      </c>
      <c r="P302">
        <v>3</v>
      </c>
    </row>
    <row r="303">
      <c r="A303" s="29" t="s">
        <v>34</v>
      </c>
      <c r="B303" s="36"/>
      <c r="C303" s="37"/>
      <c r="D303" s="37"/>
      <c r="E303" s="44" t="s">
        <v>31</v>
      </c>
      <c r="F303" s="37"/>
      <c r="G303" s="37"/>
      <c r="H303" s="37"/>
      <c r="I303" s="37"/>
      <c r="J303" s="38"/>
    </row>
    <row r="304" ht="60">
      <c r="A304" s="29" t="s">
        <v>36</v>
      </c>
      <c r="B304" s="36"/>
      <c r="C304" s="37"/>
      <c r="D304" s="37"/>
      <c r="E304" s="39" t="s">
        <v>1984</v>
      </c>
      <c r="F304" s="37"/>
      <c r="G304" s="37"/>
      <c r="H304" s="37"/>
      <c r="I304" s="37"/>
      <c r="J304" s="38"/>
    </row>
    <row r="305" ht="345">
      <c r="A305" s="29" t="s">
        <v>38</v>
      </c>
      <c r="B305" s="36"/>
      <c r="C305" s="37"/>
      <c r="D305" s="37"/>
      <c r="E305" s="31" t="s">
        <v>1757</v>
      </c>
      <c r="F305" s="37"/>
      <c r="G305" s="37"/>
      <c r="H305" s="37"/>
      <c r="I305" s="37"/>
      <c r="J305" s="38"/>
    </row>
    <row r="306">
      <c r="A306" s="29" t="s">
        <v>29</v>
      </c>
      <c r="B306" s="29">
        <v>73</v>
      </c>
      <c r="C306" s="30" t="s">
        <v>1758</v>
      </c>
      <c r="D306" s="29" t="s">
        <v>31</v>
      </c>
      <c r="E306" s="31" t="s">
        <v>1759</v>
      </c>
      <c r="F306" s="32" t="s">
        <v>48</v>
      </c>
      <c r="G306" s="33">
        <v>34</v>
      </c>
      <c r="H306" s="34">
        <v>0</v>
      </c>
      <c r="I306" s="34">
        <f>ROUND(G306*H306,P4)</f>
        <v>0</v>
      </c>
      <c r="J306" s="29"/>
      <c r="O306" s="35">
        <f>I306*0.21</f>
        <v>0</v>
      </c>
      <c r="P306">
        <v>3</v>
      </c>
    </row>
    <row r="307">
      <c r="A307" s="29" t="s">
        <v>34</v>
      </c>
      <c r="B307" s="36"/>
      <c r="C307" s="37"/>
      <c r="D307" s="37"/>
      <c r="E307" s="44" t="s">
        <v>31</v>
      </c>
      <c r="F307" s="37"/>
      <c r="G307" s="37"/>
      <c r="H307" s="37"/>
      <c r="I307" s="37"/>
      <c r="J307" s="38"/>
    </row>
    <row r="308" ht="75">
      <c r="A308" s="29" t="s">
        <v>36</v>
      </c>
      <c r="B308" s="36"/>
      <c r="C308" s="37"/>
      <c r="D308" s="37"/>
      <c r="E308" s="39" t="s">
        <v>1985</v>
      </c>
      <c r="F308" s="37"/>
      <c r="G308" s="37"/>
      <c r="H308" s="37"/>
      <c r="I308" s="37"/>
      <c r="J308" s="38"/>
    </row>
    <row r="309" ht="345">
      <c r="A309" s="29" t="s">
        <v>38</v>
      </c>
      <c r="B309" s="36"/>
      <c r="C309" s="37"/>
      <c r="D309" s="37"/>
      <c r="E309" s="31" t="s">
        <v>1761</v>
      </c>
      <c r="F309" s="37"/>
      <c r="G309" s="37"/>
      <c r="H309" s="37"/>
      <c r="I309" s="37"/>
      <c r="J309" s="38"/>
    </row>
    <row r="310">
      <c r="A310" s="29" t="s">
        <v>29</v>
      </c>
      <c r="B310" s="29">
        <v>74</v>
      </c>
      <c r="C310" s="30" t="s">
        <v>1762</v>
      </c>
      <c r="D310" s="29" t="s">
        <v>62</v>
      </c>
      <c r="E310" s="31" t="s">
        <v>1763</v>
      </c>
      <c r="F310" s="32" t="s">
        <v>48</v>
      </c>
      <c r="G310" s="33">
        <v>52</v>
      </c>
      <c r="H310" s="34">
        <v>0</v>
      </c>
      <c r="I310" s="34">
        <f>ROUND(G310*H310,P4)</f>
        <v>0</v>
      </c>
      <c r="J310" s="29"/>
      <c r="O310" s="35">
        <f>I310*0.21</f>
        <v>0</v>
      </c>
      <c r="P310">
        <v>3</v>
      </c>
    </row>
    <row r="311">
      <c r="A311" s="29" t="s">
        <v>34</v>
      </c>
      <c r="B311" s="36"/>
      <c r="C311" s="37"/>
      <c r="D311" s="37"/>
      <c r="E311" s="44" t="s">
        <v>31</v>
      </c>
      <c r="F311" s="37"/>
      <c r="G311" s="37"/>
      <c r="H311" s="37"/>
      <c r="I311" s="37"/>
      <c r="J311" s="38"/>
    </row>
    <row r="312" ht="75">
      <c r="A312" s="29" t="s">
        <v>36</v>
      </c>
      <c r="B312" s="36"/>
      <c r="C312" s="37"/>
      <c r="D312" s="37"/>
      <c r="E312" s="39" t="s">
        <v>1986</v>
      </c>
      <c r="F312" s="37"/>
      <c r="G312" s="37"/>
      <c r="H312" s="37"/>
      <c r="I312" s="37"/>
      <c r="J312" s="38"/>
    </row>
    <row r="313" ht="45">
      <c r="A313" s="29" t="s">
        <v>38</v>
      </c>
      <c r="B313" s="40"/>
      <c r="C313" s="41"/>
      <c r="D313" s="41"/>
      <c r="E313" s="31" t="s">
        <v>1023</v>
      </c>
      <c r="F313" s="41"/>
      <c r="G313" s="41"/>
      <c r="H313" s="41"/>
      <c r="I313" s="41"/>
      <c r="J313" s="43"/>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130</v>
      </c>
      <c r="I3" s="16">
        <f>SUMIFS(I9:I33,A9:A33,"SD")</f>
        <v>0</v>
      </c>
      <c r="J3" s="9"/>
      <c r="O3">
        <v>0</v>
      </c>
      <c r="P3">
        <v>2</v>
      </c>
    </row>
    <row r="4">
      <c r="A4" s="10" t="s">
        <v>8</v>
      </c>
      <c r="B4" s="11" t="s">
        <v>9</v>
      </c>
      <c r="C4" s="12" t="s">
        <v>10</v>
      </c>
      <c r="D4" s="13"/>
      <c r="E4" s="14" t="s">
        <v>11</v>
      </c>
      <c r="F4" s="7"/>
      <c r="G4" s="7"/>
      <c r="H4" s="7"/>
      <c r="I4" s="7"/>
      <c r="J4" s="9"/>
      <c r="O4">
        <v>0.14999999999999999</v>
      </c>
      <c r="P4">
        <v>2</v>
      </c>
    </row>
    <row r="5">
      <c r="A5" s="10" t="s">
        <v>12</v>
      </c>
      <c r="B5" s="11" t="s">
        <v>13</v>
      </c>
      <c r="C5" s="12" t="s">
        <v>130</v>
      </c>
      <c r="D5" s="13"/>
      <c r="E5" s="14" t="s">
        <v>131</v>
      </c>
      <c r="F5" s="7"/>
      <c r="G5" s="7"/>
      <c r="H5" s="7"/>
      <c r="I5" s="7"/>
      <c r="J5" s="9"/>
      <c r="O5">
        <v>0.20999999999999999</v>
      </c>
    </row>
    <row r="6">
      <c r="A6" s="17" t="s">
        <v>15</v>
      </c>
      <c r="B6" s="18" t="s">
        <v>16</v>
      </c>
      <c r="C6" s="19" t="s">
        <v>17</v>
      </c>
      <c r="D6" s="19" t="s">
        <v>18</v>
      </c>
      <c r="E6" s="19" t="s">
        <v>19</v>
      </c>
      <c r="F6" s="19" t="s">
        <v>20</v>
      </c>
      <c r="G6" s="19" t="s">
        <v>21</v>
      </c>
      <c r="H6" s="19" t="s">
        <v>22</v>
      </c>
      <c r="I6" s="19"/>
      <c r="J6" s="20" t="s">
        <v>23</v>
      </c>
    </row>
    <row r="7">
      <c r="A7" s="17"/>
      <c r="B7" s="18"/>
      <c r="C7" s="19"/>
      <c r="D7" s="19"/>
      <c r="E7" s="19"/>
      <c r="F7" s="19"/>
      <c r="G7" s="19"/>
      <c r="H7" s="19" t="s">
        <v>24</v>
      </c>
      <c r="I7" s="19" t="s">
        <v>25</v>
      </c>
      <c r="J7" s="20"/>
    </row>
    <row r="8">
      <c r="A8" s="21">
        <v>0</v>
      </c>
      <c r="B8" s="18">
        <v>1</v>
      </c>
      <c r="C8" s="22">
        <v>2</v>
      </c>
      <c r="D8" s="19">
        <v>3</v>
      </c>
      <c r="E8" s="22">
        <v>4</v>
      </c>
      <c r="F8" s="19">
        <v>5</v>
      </c>
      <c r="G8" s="19">
        <v>6</v>
      </c>
      <c r="H8" s="19">
        <v>7</v>
      </c>
      <c r="I8" s="22">
        <v>8</v>
      </c>
      <c r="J8" s="20">
        <v>9</v>
      </c>
    </row>
    <row r="9">
      <c r="A9" s="23" t="s">
        <v>26</v>
      </c>
      <c r="B9" s="24"/>
      <c r="C9" s="25" t="s">
        <v>27</v>
      </c>
      <c r="D9" s="26"/>
      <c r="E9" s="23" t="s">
        <v>28</v>
      </c>
      <c r="F9" s="26"/>
      <c r="G9" s="26"/>
      <c r="H9" s="26"/>
      <c r="I9" s="27">
        <f>SUMIFS(I10:I33,A10:A33,"P")</f>
        <v>0</v>
      </c>
      <c r="J9" s="28"/>
    </row>
    <row r="10">
      <c r="A10" s="29" t="s">
        <v>29</v>
      </c>
      <c r="B10" s="29">
        <v>1</v>
      </c>
      <c r="C10" s="30" t="s">
        <v>108</v>
      </c>
      <c r="D10" s="29" t="s">
        <v>31</v>
      </c>
      <c r="E10" s="31" t="s">
        <v>109</v>
      </c>
      <c r="F10" s="32" t="s">
        <v>110</v>
      </c>
      <c r="G10" s="33">
        <v>143</v>
      </c>
      <c r="H10" s="34">
        <v>0</v>
      </c>
      <c r="I10" s="34">
        <f>ROUND(G10*H10,P4)</f>
        <v>0</v>
      </c>
      <c r="J10" s="29"/>
      <c r="O10" s="35">
        <f>I10*0.21</f>
        <v>0</v>
      </c>
      <c r="P10">
        <v>3</v>
      </c>
    </row>
    <row r="11">
      <c r="A11" s="29" t="s">
        <v>34</v>
      </c>
      <c r="B11" s="36"/>
      <c r="C11" s="37"/>
      <c r="D11" s="37"/>
      <c r="E11" s="44" t="s">
        <v>31</v>
      </c>
      <c r="F11" s="37"/>
      <c r="G11" s="37"/>
      <c r="H11" s="37"/>
      <c r="I11" s="37"/>
      <c r="J11" s="38"/>
    </row>
    <row r="12" ht="105">
      <c r="A12" s="29" t="s">
        <v>36</v>
      </c>
      <c r="B12" s="36"/>
      <c r="C12" s="37"/>
      <c r="D12" s="37"/>
      <c r="E12" s="39" t="s">
        <v>132</v>
      </c>
      <c r="F12" s="37"/>
      <c r="G12" s="37"/>
      <c r="H12" s="37"/>
      <c r="I12" s="37"/>
      <c r="J12" s="38"/>
    </row>
    <row r="13" ht="30">
      <c r="A13" s="29" t="s">
        <v>38</v>
      </c>
      <c r="B13" s="36"/>
      <c r="C13" s="37"/>
      <c r="D13" s="37"/>
      <c r="E13" s="31" t="s">
        <v>112</v>
      </c>
      <c r="F13" s="37"/>
      <c r="G13" s="37"/>
      <c r="H13" s="37"/>
      <c r="I13" s="37"/>
      <c r="J13" s="38"/>
    </row>
    <row r="14" ht="30">
      <c r="A14" s="29" t="s">
        <v>29</v>
      </c>
      <c r="B14" s="29">
        <v>2</v>
      </c>
      <c r="C14" s="30" t="s">
        <v>61</v>
      </c>
      <c r="D14" s="29" t="s">
        <v>62</v>
      </c>
      <c r="E14" s="31" t="s">
        <v>63</v>
      </c>
      <c r="F14" s="32" t="s">
        <v>64</v>
      </c>
      <c r="G14" s="33">
        <v>367.60000000000002</v>
      </c>
      <c r="H14" s="34">
        <v>0</v>
      </c>
      <c r="I14" s="34">
        <f>ROUND(G14*H14,P4)</f>
        <v>0</v>
      </c>
      <c r="J14" s="29"/>
      <c r="O14" s="35">
        <f>I14*0.21</f>
        <v>0</v>
      </c>
      <c r="P14">
        <v>3</v>
      </c>
    </row>
    <row r="15">
      <c r="A15" s="29" t="s">
        <v>34</v>
      </c>
      <c r="B15" s="36"/>
      <c r="C15" s="37"/>
      <c r="D15" s="37"/>
      <c r="E15" s="31" t="s">
        <v>65</v>
      </c>
      <c r="F15" s="37"/>
      <c r="G15" s="37"/>
      <c r="H15" s="37"/>
      <c r="I15" s="37"/>
      <c r="J15" s="38"/>
    </row>
    <row r="16" ht="90">
      <c r="A16" s="29" t="s">
        <v>36</v>
      </c>
      <c r="B16" s="36"/>
      <c r="C16" s="37"/>
      <c r="D16" s="37"/>
      <c r="E16" s="39" t="s">
        <v>133</v>
      </c>
      <c r="F16" s="37"/>
      <c r="G16" s="37"/>
      <c r="H16" s="37"/>
      <c r="I16" s="37"/>
      <c r="J16" s="38"/>
    </row>
    <row r="17" ht="165">
      <c r="A17" s="29" t="s">
        <v>38</v>
      </c>
      <c r="B17" s="36"/>
      <c r="C17" s="37"/>
      <c r="D17" s="37"/>
      <c r="E17" s="31" t="s">
        <v>67</v>
      </c>
      <c r="F17" s="37"/>
      <c r="G17" s="37"/>
      <c r="H17" s="37"/>
      <c r="I17" s="37"/>
      <c r="J17" s="38"/>
    </row>
    <row r="18">
      <c r="A18" s="29" t="s">
        <v>29</v>
      </c>
      <c r="B18" s="29">
        <v>3</v>
      </c>
      <c r="C18" s="30" t="s">
        <v>74</v>
      </c>
      <c r="D18" s="29" t="s">
        <v>31</v>
      </c>
      <c r="E18" s="31" t="s">
        <v>75</v>
      </c>
      <c r="F18" s="32" t="s">
        <v>33</v>
      </c>
      <c r="G18" s="33">
        <v>1</v>
      </c>
      <c r="H18" s="34">
        <v>0</v>
      </c>
      <c r="I18" s="34">
        <f>ROUND(G18*H18,P4)</f>
        <v>0</v>
      </c>
      <c r="J18" s="29"/>
      <c r="O18" s="35">
        <f>I18*0.21</f>
        <v>0</v>
      </c>
      <c r="P18">
        <v>3</v>
      </c>
    </row>
    <row r="19">
      <c r="A19" s="29" t="s">
        <v>34</v>
      </c>
      <c r="B19" s="36"/>
      <c r="C19" s="37"/>
      <c r="D19" s="37"/>
      <c r="E19" s="44" t="s">
        <v>31</v>
      </c>
      <c r="F19" s="37"/>
      <c r="G19" s="37"/>
      <c r="H19" s="37"/>
      <c r="I19" s="37"/>
      <c r="J19" s="38"/>
    </row>
    <row r="20" ht="240">
      <c r="A20" s="29" t="s">
        <v>36</v>
      </c>
      <c r="B20" s="36"/>
      <c r="C20" s="37"/>
      <c r="D20" s="37"/>
      <c r="E20" s="39" t="s">
        <v>134</v>
      </c>
      <c r="F20" s="37"/>
      <c r="G20" s="37"/>
      <c r="H20" s="37"/>
      <c r="I20" s="37"/>
      <c r="J20" s="38"/>
    </row>
    <row r="21" ht="30">
      <c r="A21" s="29" t="s">
        <v>38</v>
      </c>
      <c r="B21" s="36"/>
      <c r="C21" s="37"/>
      <c r="D21" s="37"/>
      <c r="E21" s="31" t="s">
        <v>78</v>
      </c>
      <c r="F21" s="37"/>
      <c r="G21" s="37"/>
      <c r="H21" s="37"/>
      <c r="I21" s="37"/>
      <c r="J21" s="38"/>
    </row>
    <row r="22">
      <c r="A22" s="29" t="s">
        <v>29</v>
      </c>
      <c r="B22" s="29">
        <v>4</v>
      </c>
      <c r="C22" s="30" t="s">
        <v>115</v>
      </c>
      <c r="D22" s="29" t="s">
        <v>31</v>
      </c>
      <c r="E22" s="31" t="s">
        <v>116</v>
      </c>
      <c r="F22" s="32" t="s">
        <v>33</v>
      </c>
      <c r="G22" s="33">
        <v>1</v>
      </c>
      <c r="H22" s="34">
        <v>0</v>
      </c>
      <c r="I22" s="34">
        <f>ROUND(G22*H22,P4)</f>
        <v>0</v>
      </c>
      <c r="J22" s="29"/>
      <c r="O22" s="35">
        <f>I22*0.21</f>
        <v>0</v>
      </c>
      <c r="P22">
        <v>3</v>
      </c>
    </row>
    <row r="23">
      <c r="A23" s="29" t="s">
        <v>34</v>
      </c>
      <c r="B23" s="36"/>
      <c r="C23" s="37"/>
      <c r="D23" s="37"/>
      <c r="E23" s="44" t="s">
        <v>31</v>
      </c>
      <c r="F23" s="37"/>
      <c r="G23" s="37"/>
      <c r="H23" s="37"/>
      <c r="I23" s="37"/>
      <c r="J23" s="38"/>
    </row>
    <row r="24" ht="225">
      <c r="A24" s="29" t="s">
        <v>36</v>
      </c>
      <c r="B24" s="36"/>
      <c r="C24" s="37"/>
      <c r="D24" s="37"/>
      <c r="E24" s="39" t="s">
        <v>135</v>
      </c>
      <c r="F24" s="37"/>
      <c r="G24" s="37"/>
      <c r="H24" s="37"/>
      <c r="I24" s="37"/>
      <c r="J24" s="38"/>
    </row>
    <row r="25" ht="30">
      <c r="A25" s="29" t="s">
        <v>38</v>
      </c>
      <c r="B25" s="36"/>
      <c r="C25" s="37"/>
      <c r="D25" s="37"/>
      <c r="E25" s="31" t="s">
        <v>82</v>
      </c>
      <c r="F25" s="37"/>
      <c r="G25" s="37"/>
      <c r="H25" s="37"/>
      <c r="I25" s="37"/>
      <c r="J25" s="38"/>
    </row>
    <row r="26">
      <c r="A26" s="29" t="s">
        <v>29</v>
      </c>
      <c r="B26" s="29">
        <v>5</v>
      </c>
      <c r="C26" s="30" t="s">
        <v>90</v>
      </c>
      <c r="D26" s="29" t="s">
        <v>31</v>
      </c>
      <c r="E26" s="31" t="s">
        <v>91</v>
      </c>
      <c r="F26" s="32" t="s">
        <v>33</v>
      </c>
      <c r="G26" s="33">
        <v>1</v>
      </c>
      <c r="H26" s="34">
        <v>0</v>
      </c>
      <c r="I26" s="34">
        <f>ROUND(G26*H26,P4)</f>
        <v>0</v>
      </c>
      <c r="J26" s="29"/>
      <c r="O26" s="35">
        <f>I26*0.21</f>
        <v>0</v>
      </c>
      <c r="P26">
        <v>3</v>
      </c>
    </row>
    <row r="27">
      <c r="A27" s="29" t="s">
        <v>34</v>
      </c>
      <c r="B27" s="36"/>
      <c r="C27" s="37"/>
      <c r="D27" s="37"/>
      <c r="E27" s="44" t="s">
        <v>31</v>
      </c>
      <c r="F27" s="37"/>
      <c r="G27" s="37"/>
      <c r="H27" s="37"/>
      <c r="I27" s="37"/>
      <c r="J27" s="38"/>
    </row>
    <row r="28" ht="195">
      <c r="A28" s="29" t="s">
        <v>36</v>
      </c>
      <c r="B28" s="36"/>
      <c r="C28" s="37"/>
      <c r="D28" s="37"/>
      <c r="E28" s="39" t="s">
        <v>136</v>
      </c>
      <c r="F28" s="37"/>
      <c r="G28" s="37"/>
      <c r="H28" s="37"/>
      <c r="I28" s="37"/>
      <c r="J28" s="38"/>
    </row>
    <row r="29" ht="30">
      <c r="A29" s="29" t="s">
        <v>38</v>
      </c>
      <c r="B29" s="36"/>
      <c r="C29" s="37"/>
      <c r="D29" s="37"/>
      <c r="E29" s="31" t="s">
        <v>82</v>
      </c>
      <c r="F29" s="37"/>
      <c r="G29" s="37"/>
      <c r="H29" s="37"/>
      <c r="I29" s="37"/>
      <c r="J29" s="38"/>
    </row>
    <row r="30">
      <c r="A30" s="29" t="s">
        <v>29</v>
      </c>
      <c r="B30" s="29">
        <v>6</v>
      </c>
      <c r="C30" s="30" t="s">
        <v>93</v>
      </c>
      <c r="D30" s="29" t="s">
        <v>31</v>
      </c>
      <c r="E30" s="31" t="s">
        <v>94</v>
      </c>
      <c r="F30" s="32" t="s">
        <v>33</v>
      </c>
      <c r="G30" s="33">
        <v>1</v>
      </c>
      <c r="H30" s="34">
        <v>0</v>
      </c>
      <c r="I30" s="34">
        <f>ROUND(G30*H30,P4)</f>
        <v>0</v>
      </c>
      <c r="J30" s="29"/>
      <c r="O30" s="35">
        <f>I30*0.21</f>
        <v>0</v>
      </c>
      <c r="P30">
        <v>3</v>
      </c>
    </row>
    <row r="31" ht="150">
      <c r="A31" s="29" t="s">
        <v>34</v>
      </c>
      <c r="B31" s="36"/>
      <c r="C31" s="37"/>
      <c r="D31" s="37"/>
      <c r="E31" s="31" t="s">
        <v>95</v>
      </c>
      <c r="F31" s="37"/>
      <c r="G31" s="37"/>
      <c r="H31" s="37"/>
      <c r="I31" s="37"/>
      <c r="J31" s="38"/>
    </row>
    <row r="32" ht="180">
      <c r="A32" s="29" t="s">
        <v>36</v>
      </c>
      <c r="B32" s="36"/>
      <c r="C32" s="37"/>
      <c r="D32" s="37"/>
      <c r="E32" s="39" t="s">
        <v>137</v>
      </c>
      <c r="F32" s="37"/>
      <c r="G32" s="37"/>
      <c r="H32" s="37"/>
      <c r="I32" s="37"/>
      <c r="J32" s="38"/>
    </row>
    <row r="33" ht="75">
      <c r="A33" s="29" t="s">
        <v>38</v>
      </c>
      <c r="B33" s="40"/>
      <c r="C33" s="41"/>
      <c r="D33" s="41"/>
      <c r="E33" s="31" t="s">
        <v>97</v>
      </c>
      <c r="F33" s="41"/>
      <c r="G33" s="41"/>
      <c r="H33" s="41"/>
      <c r="I33" s="41"/>
      <c r="J33" s="43"/>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50.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377</v>
      </c>
      <c r="I3" s="16">
        <f>SUMIFS(I10:I109,A10:A109,"SD")</f>
        <v>0</v>
      </c>
      <c r="J3" s="9"/>
      <c r="O3">
        <v>0</v>
      </c>
      <c r="P3">
        <v>2</v>
      </c>
    </row>
    <row r="4">
      <c r="A4" s="10" t="s">
        <v>8</v>
      </c>
      <c r="B4" s="11" t="s">
        <v>9</v>
      </c>
      <c r="C4" s="12" t="s">
        <v>473</v>
      </c>
      <c r="D4" s="13"/>
      <c r="E4" s="14" t="s">
        <v>474</v>
      </c>
      <c r="F4" s="7"/>
      <c r="G4" s="7"/>
      <c r="H4" s="7"/>
      <c r="I4" s="7"/>
      <c r="J4" s="9"/>
      <c r="O4">
        <v>0.14999999999999999</v>
      </c>
      <c r="P4">
        <v>2</v>
      </c>
    </row>
    <row r="5">
      <c r="A5" s="10" t="s">
        <v>12</v>
      </c>
      <c r="B5" s="11" t="s">
        <v>9</v>
      </c>
      <c r="C5" s="12" t="s">
        <v>1291</v>
      </c>
      <c r="D5" s="13"/>
      <c r="E5" s="14" t="s">
        <v>1292</v>
      </c>
      <c r="F5" s="7"/>
      <c r="G5" s="7"/>
      <c r="H5" s="7"/>
      <c r="I5" s="7"/>
      <c r="J5" s="9"/>
      <c r="O5">
        <v>0.20999999999999999</v>
      </c>
    </row>
    <row r="6">
      <c r="A6" s="10" t="s">
        <v>477</v>
      </c>
      <c r="B6" s="11" t="s">
        <v>13</v>
      </c>
      <c r="C6" s="12" t="s">
        <v>377</v>
      </c>
      <c r="D6" s="13"/>
      <c r="E6" s="14" t="s">
        <v>378</v>
      </c>
      <c r="F6" s="7"/>
      <c r="G6" s="7"/>
      <c r="H6" s="7"/>
      <c r="I6" s="7"/>
      <c r="J6" s="9"/>
    </row>
    <row r="7">
      <c r="A7" s="17" t="s">
        <v>15</v>
      </c>
      <c r="B7" s="18" t="s">
        <v>16</v>
      </c>
      <c r="C7" s="19" t="s">
        <v>17</v>
      </c>
      <c r="D7" s="19" t="s">
        <v>18</v>
      </c>
      <c r="E7" s="19" t="s">
        <v>19</v>
      </c>
      <c r="F7" s="19" t="s">
        <v>20</v>
      </c>
      <c r="G7" s="19" t="s">
        <v>21</v>
      </c>
      <c r="H7" s="19" t="s">
        <v>22</v>
      </c>
      <c r="I7" s="19"/>
      <c r="J7" s="20" t="s">
        <v>23</v>
      </c>
    </row>
    <row r="8">
      <c r="A8" s="17"/>
      <c r="B8" s="18"/>
      <c r="C8" s="19"/>
      <c r="D8" s="19"/>
      <c r="E8" s="19"/>
      <c r="F8" s="19"/>
      <c r="G8" s="19"/>
      <c r="H8" s="19" t="s">
        <v>24</v>
      </c>
      <c r="I8" s="19" t="s">
        <v>25</v>
      </c>
      <c r="J8" s="20"/>
    </row>
    <row r="9">
      <c r="A9" s="21">
        <v>0</v>
      </c>
      <c r="B9" s="18">
        <v>1</v>
      </c>
      <c r="C9" s="22">
        <v>2</v>
      </c>
      <c r="D9" s="19">
        <v>3</v>
      </c>
      <c r="E9" s="22">
        <v>4</v>
      </c>
      <c r="F9" s="19">
        <v>5</v>
      </c>
      <c r="G9" s="19">
        <v>6</v>
      </c>
      <c r="H9" s="19">
        <v>7</v>
      </c>
      <c r="I9" s="22">
        <v>8</v>
      </c>
      <c r="J9" s="20">
        <v>9</v>
      </c>
    </row>
    <row r="10">
      <c r="A10" s="23" t="s">
        <v>26</v>
      </c>
      <c r="B10" s="24"/>
      <c r="C10" s="25" t="s">
        <v>187</v>
      </c>
      <c r="D10" s="26"/>
      <c r="E10" s="23" t="s">
        <v>188</v>
      </c>
      <c r="F10" s="26"/>
      <c r="G10" s="26"/>
      <c r="H10" s="26"/>
      <c r="I10" s="27">
        <f>SUMIFS(I11:I34,A11:A34,"P")</f>
        <v>0</v>
      </c>
      <c r="J10" s="28"/>
    </row>
    <row r="11">
      <c r="A11" s="29" t="s">
        <v>29</v>
      </c>
      <c r="B11" s="29">
        <v>1</v>
      </c>
      <c r="C11" s="30" t="s">
        <v>1987</v>
      </c>
      <c r="D11" s="29" t="s">
        <v>31</v>
      </c>
      <c r="E11" s="31" t="s">
        <v>1988</v>
      </c>
      <c r="F11" s="32" t="s">
        <v>110</v>
      </c>
      <c r="G11" s="33">
        <v>88.528000000000006</v>
      </c>
      <c r="H11" s="34">
        <v>0</v>
      </c>
      <c r="I11" s="34">
        <f>ROUND(G11*H11,P4)</f>
        <v>0</v>
      </c>
      <c r="J11" s="29"/>
      <c r="O11" s="35">
        <f>I11*0.21</f>
        <v>0</v>
      </c>
      <c r="P11">
        <v>3</v>
      </c>
    </row>
    <row r="12">
      <c r="A12" s="29" t="s">
        <v>34</v>
      </c>
      <c r="B12" s="36"/>
      <c r="C12" s="37"/>
      <c r="D12" s="37"/>
      <c r="E12" s="44" t="s">
        <v>31</v>
      </c>
      <c r="F12" s="37"/>
      <c r="G12" s="37"/>
      <c r="H12" s="37"/>
      <c r="I12" s="37"/>
      <c r="J12" s="38"/>
    </row>
    <row r="13" ht="120">
      <c r="A13" s="29" t="s">
        <v>36</v>
      </c>
      <c r="B13" s="36"/>
      <c r="C13" s="37"/>
      <c r="D13" s="37"/>
      <c r="E13" s="39" t="s">
        <v>1989</v>
      </c>
      <c r="F13" s="37"/>
      <c r="G13" s="37"/>
      <c r="H13" s="37"/>
      <c r="I13" s="37"/>
      <c r="J13" s="38"/>
    </row>
    <row r="14" ht="90">
      <c r="A14" s="29" t="s">
        <v>38</v>
      </c>
      <c r="B14" s="36"/>
      <c r="C14" s="37"/>
      <c r="D14" s="37"/>
      <c r="E14" s="31" t="s">
        <v>311</v>
      </c>
      <c r="F14" s="37"/>
      <c r="G14" s="37"/>
      <c r="H14" s="37"/>
      <c r="I14" s="37"/>
      <c r="J14" s="38"/>
    </row>
    <row r="15">
      <c r="A15" s="29" t="s">
        <v>29</v>
      </c>
      <c r="B15" s="29">
        <v>2</v>
      </c>
      <c r="C15" s="30" t="s">
        <v>1990</v>
      </c>
      <c r="D15" s="29" t="s">
        <v>31</v>
      </c>
      <c r="E15" s="31" t="s">
        <v>1991</v>
      </c>
      <c r="F15" s="32" t="s">
        <v>191</v>
      </c>
      <c r="G15" s="33">
        <v>36.600000000000001</v>
      </c>
      <c r="H15" s="34">
        <v>0</v>
      </c>
      <c r="I15" s="34">
        <f>ROUND(G15*H15,P4)</f>
        <v>0</v>
      </c>
      <c r="J15" s="29"/>
      <c r="O15" s="35">
        <f>I15*0.21</f>
        <v>0</v>
      </c>
      <c r="P15">
        <v>3</v>
      </c>
    </row>
    <row r="16">
      <c r="A16" s="29" t="s">
        <v>34</v>
      </c>
      <c r="B16" s="36"/>
      <c r="C16" s="37"/>
      <c r="D16" s="37"/>
      <c r="E16" s="44" t="s">
        <v>31</v>
      </c>
      <c r="F16" s="37"/>
      <c r="G16" s="37"/>
      <c r="H16" s="37"/>
      <c r="I16" s="37"/>
      <c r="J16" s="38"/>
    </row>
    <row r="17" ht="135">
      <c r="A17" s="29" t="s">
        <v>36</v>
      </c>
      <c r="B17" s="36"/>
      <c r="C17" s="37"/>
      <c r="D17" s="37"/>
      <c r="E17" s="39" t="s">
        <v>1992</v>
      </c>
      <c r="F17" s="37"/>
      <c r="G17" s="37"/>
      <c r="H17" s="37"/>
      <c r="I17" s="37"/>
      <c r="J17" s="38"/>
    </row>
    <row r="18" ht="90">
      <c r="A18" s="29" t="s">
        <v>38</v>
      </c>
      <c r="B18" s="36"/>
      <c r="C18" s="37"/>
      <c r="D18" s="37"/>
      <c r="E18" s="31" t="s">
        <v>311</v>
      </c>
      <c r="F18" s="37"/>
      <c r="G18" s="37"/>
      <c r="H18" s="37"/>
      <c r="I18" s="37"/>
      <c r="J18" s="38"/>
    </row>
    <row r="19">
      <c r="A19" s="29" t="s">
        <v>29</v>
      </c>
      <c r="B19" s="29">
        <v>3</v>
      </c>
      <c r="C19" s="30" t="s">
        <v>509</v>
      </c>
      <c r="D19" s="29" t="s">
        <v>31</v>
      </c>
      <c r="E19" s="31" t="s">
        <v>510</v>
      </c>
      <c r="F19" s="32" t="s">
        <v>110</v>
      </c>
      <c r="G19" s="33">
        <v>586.03999999999996</v>
      </c>
      <c r="H19" s="34">
        <v>0</v>
      </c>
      <c r="I19" s="34">
        <f>ROUND(G19*H19,P4)</f>
        <v>0</v>
      </c>
      <c r="J19" s="29"/>
      <c r="O19" s="35">
        <f>I19*0.21</f>
        <v>0</v>
      </c>
      <c r="P19">
        <v>3</v>
      </c>
    </row>
    <row r="20">
      <c r="A20" s="29" t="s">
        <v>34</v>
      </c>
      <c r="B20" s="36"/>
      <c r="C20" s="37"/>
      <c r="D20" s="37"/>
      <c r="E20" s="44" t="s">
        <v>31</v>
      </c>
      <c r="F20" s="37"/>
      <c r="G20" s="37"/>
      <c r="H20" s="37"/>
      <c r="I20" s="37"/>
      <c r="J20" s="38"/>
    </row>
    <row r="21" ht="75">
      <c r="A21" s="29" t="s">
        <v>36</v>
      </c>
      <c r="B21" s="36"/>
      <c r="C21" s="37"/>
      <c r="D21" s="37"/>
      <c r="E21" s="39" t="s">
        <v>1993</v>
      </c>
      <c r="F21" s="37"/>
      <c r="G21" s="37"/>
      <c r="H21" s="37"/>
      <c r="I21" s="37"/>
      <c r="J21" s="38"/>
    </row>
    <row r="22" ht="390">
      <c r="A22" s="29" t="s">
        <v>38</v>
      </c>
      <c r="B22" s="36"/>
      <c r="C22" s="37"/>
      <c r="D22" s="37"/>
      <c r="E22" s="31" t="s">
        <v>512</v>
      </c>
      <c r="F22" s="37"/>
      <c r="G22" s="37"/>
      <c r="H22" s="37"/>
      <c r="I22" s="37"/>
      <c r="J22" s="38"/>
    </row>
    <row r="23">
      <c r="A23" s="29" t="s">
        <v>29</v>
      </c>
      <c r="B23" s="29">
        <v>4</v>
      </c>
      <c r="C23" s="30" t="s">
        <v>522</v>
      </c>
      <c r="D23" s="29" t="s">
        <v>31</v>
      </c>
      <c r="E23" s="31" t="s">
        <v>523</v>
      </c>
      <c r="F23" s="32" t="s">
        <v>110</v>
      </c>
      <c r="G23" s="33">
        <v>392.72000000000003</v>
      </c>
      <c r="H23" s="34">
        <v>0</v>
      </c>
      <c r="I23" s="34">
        <f>ROUND(G23*H23,P4)</f>
        <v>0</v>
      </c>
      <c r="J23" s="29"/>
      <c r="O23" s="35">
        <f>I23*0.21</f>
        <v>0</v>
      </c>
      <c r="P23">
        <v>3</v>
      </c>
    </row>
    <row r="24">
      <c r="A24" s="29" t="s">
        <v>34</v>
      </c>
      <c r="B24" s="36"/>
      <c r="C24" s="37"/>
      <c r="D24" s="37"/>
      <c r="E24" s="44" t="s">
        <v>31</v>
      </c>
      <c r="F24" s="37"/>
      <c r="G24" s="37"/>
      <c r="H24" s="37"/>
      <c r="I24" s="37"/>
      <c r="J24" s="38"/>
    </row>
    <row r="25" ht="180">
      <c r="A25" s="29" t="s">
        <v>36</v>
      </c>
      <c r="B25" s="36"/>
      <c r="C25" s="37"/>
      <c r="D25" s="37"/>
      <c r="E25" s="39" t="s">
        <v>1994</v>
      </c>
      <c r="F25" s="37"/>
      <c r="G25" s="37"/>
      <c r="H25" s="37"/>
      <c r="I25" s="37"/>
      <c r="J25" s="38"/>
    </row>
    <row r="26" ht="405">
      <c r="A26" s="29" t="s">
        <v>38</v>
      </c>
      <c r="B26" s="36"/>
      <c r="C26" s="37"/>
      <c r="D26" s="37"/>
      <c r="E26" s="31" t="s">
        <v>199</v>
      </c>
      <c r="F26" s="37"/>
      <c r="G26" s="37"/>
      <c r="H26" s="37"/>
      <c r="I26" s="37"/>
      <c r="J26" s="38"/>
    </row>
    <row r="27">
      <c r="A27" s="29" t="s">
        <v>29</v>
      </c>
      <c r="B27" s="29">
        <v>5</v>
      </c>
      <c r="C27" s="30" t="s">
        <v>203</v>
      </c>
      <c r="D27" s="29" t="s">
        <v>31</v>
      </c>
      <c r="E27" s="31" t="s">
        <v>204</v>
      </c>
      <c r="F27" s="32" t="s">
        <v>110</v>
      </c>
      <c r="G27" s="33">
        <v>392.72000000000003</v>
      </c>
      <c r="H27" s="34">
        <v>0</v>
      </c>
      <c r="I27" s="34">
        <f>ROUND(G27*H27,P4)</f>
        <v>0</v>
      </c>
      <c r="J27" s="29"/>
      <c r="O27" s="35">
        <f>I27*0.21</f>
        <v>0</v>
      </c>
      <c r="P27">
        <v>3</v>
      </c>
    </row>
    <row r="28">
      <c r="A28" s="29" t="s">
        <v>34</v>
      </c>
      <c r="B28" s="36"/>
      <c r="C28" s="37"/>
      <c r="D28" s="37"/>
      <c r="E28" s="44" t="s">
        <v>31</v>
      </c>
      <c r="F28" s="37"/>
      <c r="G28" s="37"/>
      <c r="H28" s="37"/>
      <c r="I28" s="37"/>
      <c r="J28" s="38"/>
    </row>
    <row r="29" ht="75">
      <c r="A29" s="29" t="s">
        <v>36</v>
      </c>
      <c r="B29" s="36"/>
      <c r="C29" s="37"/>
      <c r="D29" s="37"/>
      <c r="E29" s="39" t="s">
        <v>1995</v>
      </c>
      <c r="F29" s="37"/>
      <c r="G29" s="37"/>
      <c r="H29" s="37"/>
      <c r="I29" s="37"/>
      <c r="J29" s="38"/>
    </row>
    <row r="30" ht="240">
      <c r="A30" s="29" t="s">
        <v>38</v>
      </c>
      <c r="B30" s="36"/>
      <c r="C30" s="37"/>
      <c r="D30" s="37"/>
      <c r="E30" s="31" t="s">
        <v>206</v>
      </c>
      <c r="F30" s="37"/>
      <c r="G30" s="37"/>
      <c r="H30" s="37"/>
      <c r="I30" s="37"/>
      <c r="J30" s="38"/>
    </row>
    <row r="31">
      <c r="A31" s="29" t="s">
        <v>29</v>
      </c>
      <c r="B31" s="29">
        <v>6</v>
      </c>
      <c r="C31" s="30" t="s">
        <v>537</v>
      </c>
      <c r="D31" s="29" t="s">
        <v>31</v>
      </c>
      <c r="E31" s="31" t="s">
        <v>538</v>
      </c>
      <c r="F31" s="32" t="s">
        <v>110</v>
      </c>
      <c r="G31" s="33">
        <v>586.03999999999996</v>
      </c>
      <c r="H31" s="34">
        <v>0</v>
      </c>
      <c r="I31" s="34">
        <f>ROUND(G31*H31,P4)</f>
        <v>0</v>
      </c>
      <c r="J31" s="29"/>
      <c r="O31" s="35">
        <f>I31*0.21</f>
        <v>0</v>
      </c>
      <c r="P31">
        <v>3</v>
      </c>
    </row>
    <row r="32">
      <c r="A32" s="29" t="s">
        <v>34</v>
      </c>
      <c r="B32" s="36"/>
      <c r="C32" s="37"/>
      <c r="D32" s="37"/>
      <c r="E32" s="44" t="s">
        <v>31</v>
      </c>
      <c r="F32" s="37"/>
      <c r="G32" s="37"/>
      <c r="H32" s="37"/>
      <c r="I32" s="37"/>
      <c r="J32" s="38"/>
    </row>
    <row r="33" ht="150">
      <c r="A33" s="29" t="s">
        <v>36</v>
      </c>
      <c r="B33" s="36"/>
      <c r="C33" s="37"/>
      <c r="D33" s="37"/>
      <c r="E33" s="39" t="s">
        <v>1996</v>
      </c>
      <c r="F33" s="37"/>
      <c r="G33" s="37"/>
      <c r="H33" s="37"/>
      <c r="I33" s="37"/>
      <c r="J33" s="38"/>
    </row>
    <row r="34" ht="300">
      <c r="A34" s="29" t="s">
        <v>38</v>
      </c>
      <c r="B34" s="36"/>
      <c r="C34" s="37"/>
      <c r="D34" s="37"/>
      <c r="E34" s="31" t="s">
        <v>540</v>
      </c>
      <c r="F34" s="37"/>
      <c r="G34" s="37"/>
      <c r="H34" s="37"/>
      <c r="I34" s="37"/>
      <c r="J34" s="38"/>
    </row>
    <row r="35">
      <c r="A35" s="23" t="s">
        <v>26</v>
      </c>
      <c r="B35" s="24"/>
      <c r="C35" s="25" t="s">
        <v>211</v>
      </c>
      <c r="D35" s="26"/>
      <c r="E35" s="23" t="s">
        <v>212</v>
      </c>
      <c r="F35" s="26"/>
      <c r="G35" s="26"/>
      <c r="H35" s="26"/>
      <c r="I35" s="27">
        <f>SUMIFS(I36:I55,A36:A55,"P")</f>
        <v>0</v>
      </c>
      <c r="J35" s="28"/>
    </row>
    <row r="36">
      <c r="A36" s="29" t="s">
        <v>29</v>
      </c>
      <c r="B36" s="29">
        <v>7</v>
      </c>
      <c r="C36" s="30" t="s">
        <v>1554</v>
      </c>
      <c r="D36" s="29" t="s">
        <v>31</v>
      </c>
      <c r="E36" s="31" t="s">
        <v>1555</v>
      </c>
      <c r="F36" s="32" t="s">
        <v>64</v>
      </c>
      <c r="G36" s="33">
        <v>4.6589999999999998</v>
      </c>
      <c r="H36" s="34">
        <v>0</v>
      </c>
      <c r="I36" s="34">
        <f>ROUND(G36*H36,P4)</f>
        <v>0</v>
      </c>
      <c r="J36" s="29"/>
      <c r="O36" s="35">
        <f>I36*0.21</f>
        <v>0</v>
      </c>
      <c r="P36">
        <v>3</v>
      </c>
    </row>
    <row r="37">
      <c r="A37" s="29" t="s">
        <v>34</v>
      </c>
      <c r="B37" s="36"/>
      <c r="C37" s="37"/>
      <c r="D37" s="37"/>
      <c r="E37" s="44" t="s">
        <v>31</v>
      </c>
      <c r="F37" s="37"/>
      <c r="G37" s="37"/>
      <c r="H37" s="37"/>
      <c r="I37" s="37"/>
      <c r="J37" s="38"/>
    </row>
    <row r="38" ht="105">
      <c r="A38" s="29" t="s">
        <v>36</v>
      </c>
      <c r="B38" s="36"/>
      <c r="C38" s="37"/>
      <c r="D38" s="37"/>
      <c r="E38" s="39" t="s">
        <v>1997</v>
      </c>
      <c r="F38" s="37"/>
      <c r="G38" s="37"/>
      <c r="H38" s="37"/>
      <c r="I38" s="37"/>
      <c r="J38" s="38"/>
    </row>
    <row r="39" ht="60">
      <c r="A39" s="29" t="s">
        <v>38</v>
      </c>
      <c r="B39" s="36"/>
      <c r="C39" s="37"/>
      <c r="D39" s="37"/>
      <c r="E39" s="31" t="s">
        <v>1998</v>
      </c>
      <c r="F39" s="37"/>
      <c r="G39" s="37"/>
      <c r="H39" s="37"/>
      <c r="I39" s="37"/>
      <c r="J39" s="38"/>
    </row>
    <row r="40">
      <c r="A40" s="29" t="s">
        <v>29</v>
      </c>
      <c r="B40" s="29">
        <v>8</v>
      </c>
      <c r="C40" s="30" t="s">
        <v>1999</v>
      </c>
      <c r="D40" s="29" t="s">
        <v>31</v>
      </c>
      <c r="E40" s="31" t="s">
        <v>2000</v>
      </c>
      <c r="F40" s="32" t="s">
        <v>110</v>
      </c>
      <c r="G40" s="33">
        <v>6.9500000000000002</v>
      </c>
      <c r="H40" s="34">
        <v>0</v>
      </c>
      <c r="I40" s="34">
        <f>ROUND(G40*H40,P4)</f>
        <v>0</v>
      </c>
      <c r="J40" s="29"/>
      <c r="O40" s="35">
        <f>I40*0.21</f>
        <v>0</v>
      </c>
      <c r="P40">
        <v>3</v>
      </c>
    </row>
    <row r="41">
      <c r="A41" s="29" t="s">
        <v>34</v>
      </c>
      <c r="B41" s="36"/>
      <c r="C41" s="37"/>
      <c r="D41" s="37"/>
      <c r="E41" s="44" t="s">
        <v>31</v>
      </c>
      <c r="F41" s="37"/>
      <c r="G41" s="37"/>
      <c r="H41" s="37"/>
      <c r="I41" s="37"/>
      <c r="J41" s="38"/>
    </row>
    <row r="42" ht="60">
      <c r="A42" s="29" t="s">
        <v>36</v>
      </c>
      <c r="B42" s="36"/>
      <c r="C42" s="37"/>
      <c r="D42" s="37"/>
      <c r="E42" s="39" t="s">
        <v>2001</v>
      </c>
      <c r="F42" s="37"/>
      <c r="G42" s="37"/>
      <c r="H42" s="37"/>
      <c r="I42" s="37"/>
      <c r="J42" s="38"/>
    </row>
    <row r="43" ht="30">
      <c r="A43" s="29" t="s">
        <v>38</v>
      </c>
      <c r="B43" s="36"/>
      <c r="C43" s="37"/>
      <c r="D43" s="37"/>
      <c r="E43" s="31" t="s">
        <v>2002</v>
      </c>
      <c r="F43" s="37"/>
      <c r="G43" s="37"/>
      <c r="H43" s="37"/>
      <c r="I43" s="37"/>
      <c r="J43" s="38"/>
    </row>
    <row r="44">
      <c r="A44" s="29" t="s">
        <v>29</v>
      </c>
      <c r="B44" s="29">
        <v>9</v>
      </c>
      <c r="C44" s="30" t="s">
        <v>2003</v>
      </c>
      <c r="D44" s="29" t="s">
        <v>31</v>
      </c>
      <c r="E44" s="31" t="s">
        <v>2004</v>
      </c>
      <c r="F44" s="32" t="s">
        <v>191</v>
      </c>
      <c r="G44" s="33">
        <v>50</v>
      </c>
      <c r="H44" s="34">
        <v>0</v>
      </c>
      <c r="I44" s="34">
        <f>ROUND(G44*H44,P4)</f>
        <v>0</v>
      </c>
      <c r="J44" s="29"/>
      <c r="O44" s="35">
        <f>I44*0.21</f>
        <v>0</v>
      </c>
      <c r="P44">
        <v>3</v>
      </c>
    </row>
    <row r="45">
      <c r="A45" s="29" t="s">
        <v>34</v>
      </c>
      <c r="B45" s="36"/>
      <c r="C45" s="37"/>
      <c r="D45" s="37"/>
      <c r="E45" s="44" t="s">
        <v>31</v>
      </c>
      <c r="F45" s="37"/>
      <c r="G45" s="37"/>
      <c r="H45" s="37"/>
      <c r="I45" s="37"/>
      <c r="J45" s="38"/>
    </row>
    <row r="46" ht="90">
      <c r="A46" s="29" t="s">
        <v>36</v>
      </c>
      <c r="B46" s="36"/>
      <c r="C46" s="37"/>
      <c r="D46" s="37"/>
      <c r="E46" s="39" t="s">
        <v>2005</v>
      </c>
      <c r="F46" s="37"/>
      <c r="G46" s="37"/>
      <c r="H46" s="37"/>
      <c r="I46" s="37"/>
      <c r="J46" s="38"/>
    </row>
    <row r="47" ht="75">
      <c r="A47" s="29" t="s">
        <v>38</v>
      </c>
      <c r="B47" s="36"/>
      <c r="C47" s="37"/>
      <c r="D47" s="37"/>
      <c r="E47" s="31" t="s">
        <v>1927</v>
      </c>
      <c r="F47" s="37"/>
      <c r="G47" s="37"/>
      <c r="H47" s="37"/>
      <c r="I47" s="37"/>
      <c r="J47" s="38"/>
    </row>
    <row r="48">
      <c r="A48" s="29" t="s">
        <v>29</v>
      </c>
      <c r="B48" s="29">
        <v>10</v>
      </c>
      <c r="C48" s="30" t="s">
        <v>2006</v>
      </c>
      <c r="D48" s="29" t="s">
        <v>31</v>
      </c>
      <c r="E48" s="31" t="s">
        <v>2007</v>
      </c>
      <c r="F48" s="32" t="s">
        <v>191</v>
      </c>
      <c r="G48" s="33">
        <v>96</v>
      </c>
      <c r="H48" s="34">
        <v>0</v>
      </c>
      <c r="I48" s="34">
        <f>ROUND(G48*H48,P4)</f>
        <v>0</v>
      </c>
      <c r="J48" s="29"/>
      <c r="O48" s="35">
        <f>I48*0.21</f>
        <v>0</v>
      </c>
      <c r="P48">
        <v>3</v>
      </c>
    </row>
    <row r="49">
      <c r="A49" s="29" t="s">
        <v>34</v>
      </c>
      <c r="B49" s="36"/>
      <c r="C49" s="37"/>
      <c r="D49" s="37"/>
      <c r="E49" s="44" t="s">
        <v>31</v>
      </c>
      <c r="F49" s="37"/>
      <c r="G49" s="37"/>
      <c r="H49" s="37"/>
      <c r="I49" s="37"/>
      <c r="J49" s="38"/>
    </row>
    <row r="50" ht="105">
      <c r="A50" s="29" t="s">
        <v>36</v>
      </c>
      <c r="B50" s="36"/>
      <c r="C50" s="37"/>
      <c r="D50" s="37"/>
      <c r="E50" s="39" t="s">
        <v>2008</v>
      </c>
      <c r="F50" s="37"/>
      <c r="G50" s="37"/>
      <c r="H50" s="37"/>
      <c r="I50" s="37"/>
      <c r="J50" s="38"/>
    </row>
    <row r="51" ht="75">
      <c r="A51" s="29" t="s">
        <v>38</v>
      </c>
      <c r="B51" s="36"/>
      <c r="C51" s="37"/>
      <c r="D51" s="37"/>
      <c r="E51" s="31" t="s">
        <v>1927</v>
      </c>
      <c r="F51" s="37"/>
      <c r="G51" s="37"/>
      <c r="H51" s="37"/>
      <c r="I51" s="37"/>
      <c r="J51" s="38"/>
    </row>
    <row r="52">
      <c r="A52" s="29" t="s">
        <v>29</v>
      </c>
      <c r="B52" s="29">
        <v>11</v>
      </c>
      <c r="C52" s="30" t="s">
        <v>1580</v>
      </c>
      <c r="D52" s="29" t="s">
        <v>31</v>
      </c>
      <c r="E52" s="31" t="s">
        <v>1581</v>
      </c>
      <c r="F52" s="32" t="s">
        <v>48</v>
      </c>
      <c r="G52" s="33">
        <v>5</v>
      </c>
      <c r="H52" s="34">
        <v>0</v>
      </c>
      <c r="I52" s="34">
        <f>ROUND(G52*H52,P4)</f>
        <v>0</v>
      </c>
      <c r="J52" s="29"/>
      <c r="O52" s="35">
        <f>I52*0.21</f>
        <v>0</v>
      </c>
      <c r="P52">
        <v>3</v>
      </c>
    </row>
    <row r="53">
      <c r="A53" s="29" t="s">
        <v>34</v>
      </c>
      <c r="B53" s="36"/>
      <c r="C53" s="37"/>
      <c r="D53" s="37"/>
      <c r="E53" s="44" t="s">
        <v>31</v>
      </c>
      <c r="F53" s="37"/>
      <c r="G53" s="37"/>
      <c r="H53" s="37"/>
      <c r="I53" s="37"/>
      <c r="J53" s="38"/>
    </row>
    <row r="54" ht="225">
      <c r="A54" s="29" t="s">
        <v>36</v>
      </c>
      <c r="B54" s="36"/>
      <c r="C54" s="37"/>
      <c r="D54" s="37"/>
      <c r="E54" s="39" t="s">
        <v>2009</v>
      </c>
      <c r="F54" s="37"/>
      <c r="G54" s="37"/>
      <c r="H54" s="37"/>
      <c r="I54" s="37"/>
      <c r="J54" s="38"/>
    </row>
    <row r="55" ht="60">
      <c r="A55" s="29" t="s">
        <v>38</v>
      </c>
      <c r="B55" s="36"/>
      <c r="C55" s="37"/>
      <c r="D55" s="37"/>
      <c r="E55" s="31" t="s">
        <v>1583</v>
      </c>
      <c r="F55" s="37"/>
      <c r="G55" s="37"/>
      <c r="H55" s="37"/>
      <c r="I55" s="37"/>
      <c r="J55" s="38"/>
    </row>
    <row r="56">
      <c r="A56" s="23" t="s">
        <v>26</v>
      </c>
      <c r="B56" s="24"/>
      <c r="C56" s="25" t="s">
        <v>605</v>
      </c>
      <c r="D56" s="26"/>
      <c r="E56" s="23" t="s">
        <v>606</v>
      </c>
      <c r="F56" s="26"/>
      <c r="G56" s="26"/>
      <c r="H56" s="26"/>
      <c r="I56" s="27">
        <f>SUMIFS(I57:I64,A57:A64,"P")</f>
        <v>0</v>
      </c>
      <c r="J56" s="28"/>
    </row>
    <row r="57">
      <c r="A57" s="29" t="s">
        <v>29</v>
      </c>
      <c r="B57" s="29">
        <v>12</v>
      </c>
      <c r="C57" s="30" t="s">
        <v>2010</v>
      </c>
      <c r="D57" s="29" t="s">
        <v>31</v>
      </c>
      <c r="E57" s="31" t="s">
        <v>2011</v>
      </c>
      <c r="F57" s="32" t="s">
        <v>33</v>
      </c>
      <c r="G57" s="33">
        <v>74</v>
      </c>
      <c r="H57" s="34">
        <v>0</v>
      </c>
      <c r="I57" s="34">
        <f>ROUND(G57*H57,P4)</f>
        <v>0</v>
      </c>
      <c r="J57" s="29"/>
      <c r="O57" s="35">
        <f>I57*0.21</f>
        <v>0</v>
      </c>
      <c r="P57">
        <v>3</v>
      </c>
    </row>
    <row r="58">
      <c r="A58" s="29" t="s">
        <v>34</v>
      </c>
      <c r="B58" s="36"/>
      <c r="C58" s="37"/>
      <c r="D58" s="37"/>
      <c r="E58" s="44" t="s">
        <v>31</v>
      </c>
      <c r="F58" s="37"/>
      <c r="G58" s="37"/>
      <c r="H58" s="37"/>
      <c r="I58" s="37"/>
      <c r="J58" s="38"/>
    </row>
    <row r="59" ht="120">
      <c r="A59" s="29" t="s">
        <v>36</v>
      </c>
      <c r="B59" s="36"/>
      <c r="C59" s="37"/>
      <c r="D59" s="37"/>
      <c r="E59" s="39" t="s">
        <v>2012</v>
      </c>
      <c r="F59" s="37"/>
      <c r="G59" s="37"/>
      <c r="H59" s="37"/>
      <c r="I59" s="37"/>
      <c r="J59" s="38"/>
    </row>
    <row r="60">
      <c r="A60" s="29" t="s">
        <v>38</v>
      </c>
      <c r="B60" s="36"/>
      <c r="C60" s="37"/>
      <c r="D60" s="37"/>
      <c r="E60" s="44" t="s">
        <v>31</v>
      </c>
      <c r="F60" s="37"/>
      <c r="G60" s="37"/>
      <c r="H60" s="37"/>
      <c r="I60" s="37"/>
      <c r="J60" s="38"/>
    </row>
    <row r="61">
      <c r="A61" s="29" t="s">
        <v>29</v>
      </c>
      <c r="B61" s="29">
        <v>13</v>
      </c>
      <c r="C61" s="30" t="s">
        <v>2013</v>
      </c>
      <c r="D61" s="29" t="s">
        <v>31</v>
      </c>
      <c r="E61" s="31" t="s">
        <v>2014</v>
      </c>
      <c r="F61" s="32" t="s">
        <v>33</v>
      </c>
      <c r="G61" s="33">
        <v>74</v>
      </c>
      <c r="H61" s="34">
        <v>0</v>
      </c>
      <c r="I61" s="34">
        <f>ROUND(G61*H61,P4)</f>
        <v>0</v>
      </c>
      <c r="J61" s="29"/>
      <c r="O61" s="35">
        <f>I61*0.21</f>
        <v>0</v>
      </c>
      <c r="P61">
        <v>3</v>
      </c>
    </row>
    <row r="62">
      <c r="A62" s="29" t="s">
        <v>34</v>
      </c>
      <c r="B62" s="36"/>
      <c r="C62" s="37"/>
      <c r="D62" s="37"/>
      <c r="E62" s="44" t="s">
        <v>31</v>
      </c>
      <c r="F62" s="37"/>
      <c r="G62" s="37"/>
      <c r="H62" s="37"/>
      <c r="I62" s="37"/>
      <c r="J62" s="38"/>
    </row>
    <row r="63" ht="135">
      <c r="A63" s="29" t="s">
        <v>36</v>
      </c>
      <c r="B63" s="36"/>
      <c r="C63" s="37"/>
      <c r="D63" s="37"/>
      <c r="E63" s="39" t="s">
        <v>2015</v>
      </c>
      <c r="F63" s="37"/>
      <c r="G63" s="37"/>
      <c r="H63" s="37"/>
      <c r="I63" s="37"/>
      <c r="J63" s="38"/>
    </row>
    <row r="64">
      <c r="A64" s="29" t="s">
        <v>38</v>
      </c>
      <c r="B64" s="36"/>
      <c r="C64" s="37"/>
      <c r="D64" s="37"/>
      <c r="E64" s="44" t="s">
        <v>31</v>
      </c>
      <c r="F64" s="37"/>
      <c r="G64" s="37"/>
      <c r="H64" s="37"/>
      <c r="I64" s="37"/>
      <c r="J64" s="38"/>
    </row>
    <row r="65">
      <c r="A65" s="23" t="s">
        <v>26</v>
      </c>
      <c r="B65" s="24"/>
      <c r="C65" s="25" t="s">
        <v>283</v>
      </c>
      <c r="D65" s="26"/>
      <c r="E65" s="23" t="s">
        <v>284</v>
      </c>
      <c r="F65" s="26"/>
      <c r="G65" s="26"/>
      <c r="H65" s="26"/>
      <c r="I65" s="27">
        <f>SUMIFS(I66:I109,A66:A109,"P")</f>
        <v>0</v>
      </c>
      <c r="J65" s="28"/>
    </row>
    <row r="66">
      <c r="A66" s="29" t="s">
        <v>29</v>
      </c>
      <c r="B66" s="29">
        <v>14</v>
      </c>
      <c r="C66" s="30" t="s">
        <v>2016</v>
      </c>
      <c r="D66" s="29" t="s">
        <v>31</v>
      </c>
      <c r="E66" s="31" t="s">
        <v>2017</v>
      </c>
      <c r="F66" s="32" t="s">
        <v>191</v>
      </c>
      <c r="G66" s="33">
        <v>86.599999999999994</v>
      </c>
      <c r="H66" s="34">
        <v>0</v>
      </c>
      <c r="I66" s="34">
        <f>ROUND(G66*H66,P4)</f>
        <v>0</v>
      </c>
      <c r="J66" s="29"/>
      <c r="O66" s="35">
        <f>I66*0.21</f>
        <v>0</v>
      </c>
      <c r="P66">
        <v>3</v>
      </c>
    </row>
    <row r="67">
      <c r="A67" s="29" t="s">
        <v>34</v>
      </c>
      <c r="B67" s="36"/>
      <c r="C67" s="37"/>
      <c r="D67" s="37"/>
      <c r="E67" s="44" t="s">
        <v>31</v>
      </c>
      <c r="F67" s="37"/>
      <c r="G67" s="37"/>
      <c r="H67" s="37"/>
      <c r="I67" s="37"/>
      <c r="J67" s="38"/>
    </row>
    <row r="68" ht="165">
      <c r="A68" s="29" t="s">
        <v>36</v>
      </c>
      <c r="B68" s="36"/>
      <c r="C68" s="37"/>
      <c r="D68" s="37"/>
      <c r="E68" s="39" t="s">
        <v>2018</v>
      </c>
      <c r="F68" s="37"/>
      <c r="G68" s="37"/>
      <c r="H68" s="37"/>
      <c r="I68" s="37"/>
      <c r="J68" s="38"/>
    </row>
    <row r="69" ht="45">
      <c r="A69" s="29" t="s">
        <v>38</v>
      </c>
      <c r="B69" s="36"/>
      <c r="C69" s="37"/>
      <c r="D69" s="37"/>
      <c r="E69" s="31" t="s">
        <v>926</v>
      </c>
      <c r="F69" s="37"/>
      <c r="G69" s="37"/>
      <c r="H69" s="37"/>
      <c r="I69" s="37"/>
      <c r="J69" s="38"/>
    </row>
    <row r="70" ht="30">
      <c r="A70" s="29" t="s">
        <v>29</v>
      </c>
      <c r="B70" s="29">
        <v>15</v>
      </c>
      <c r="C70" s="30" t="s">
        <v>624</v>
      </c>
      <c r="D70" s="29" t="s">
        <v>31</v>
      </c>
      <c r="E70" s="31" t="s">
        <v>625</v>
      </c>
      <c r="F70" s="32" t="s">
        <v>48</v>
      </c>
      <c r="G70" s="33">
        <v>8</v>
      </c>
      <c r="H70" s="34">
        <v>0</v>
      </c>
      <c r="I70" s="34">
        <f>ROUND(G70*H70,P4)</f>
        <v>0</v>
      </c>
      <c r="J70" s="29"/>
      <c r="O70" s="35">
        <f>I70*0.21</f>
        <v>0</v>
      </c>
      <c r="P70">
        <v>3</v>
      </c>
    </row>
    <row r="71">
      <c r="A71" s="29" t="s">
        <v>34</v>
      </c>
      <c r="B71" s="36"/>
      <c r="C71" s="37"/>
      <c r="D71" s="37"/>
      <c r="E71" s="44" t="s">
        <v>31</v>
      </c>
      <c r="F71" s="37"/>
      <c r="G71" s="37"/>
      <c r="H71" s="37"/>
      <c r="I71" s="37"/>
      <c r="J71" s="38"/>
    </row>
    <row r="72" ht="135">
      <c r="A72" s="29" t="s">
        <v>36</v>
      </c>
      <c r="B72" s="36"/>
      <c r="C72" s="37"/>
      <c r="D72" s="37"/>
      <c r="E72" s="39" t="s">
        <v>2019</v>
      </c>
      <c r="F72" s="37"/>
      <c r="G72" s="37"/>
      <c r="H72" s="37"/>
      <c r="I72" s="37"/>
      <c r="J72" s="38"/>
    </row>
    <row r="73" ht="30">
      <c r="A73" s="29" t="s">
        <v>38</v>
      </c>
      <c r="B73" s="36"/>
      <c r="C73" s="37"/>
      <c r="D73" s="37"/>
      <c r="E73" s="31" t="s">
        <v>627</v>
      </c>
      <c r="F73" s="37"/>
      <c r="G73" s="37"/>
      <c r="H73" s="37"/>
      <c r="I73" s="37"/>
      <c r="J73" s="38"/>
    </row>
    <row r="74">
      <c r="A74" s="29" t="s">
        <v>29</v>
      </c>
      <c r="B74" s="29">
        <v>16</v>
      </c>
      <c r="C74" s="30" t="s">
        <v>1367</v>
      </c>
      <c r="D74" s="29" t="s">
        <v>31</v>
      </c>
      <c r="E74" s="31" t="s">
        <v>1368</v>
      </c>
      <c r="F74" s="32" t="s">
        <v>110</v>
      </c>
      <c r="G74" s="33">
        <v>86.340000000000003</v>
      </c>
      <c r="H74" s="34">
        <v>0</v>
      </c>
      <c r="I74" s="34">
        <f>ROUND(G74*H74,P4)</f>
        <v>0</v>
      </c>
      <c r="J74" s="29"/>
      <c r="O74" s="35">
        <f>I74*0.21</f>
        <v>0</v>
      </c>
      <c r="P74">
        <v>3</v>
      </c>
    </row>
    <row r="75">
      <c r="A75" s="29" t="s">
        <v>34</v>
      </c>
      <c r="B75" s="36"/>
      <c r="C75" s="37"/>
      <c r="D75" s="37"/>
      <c r="E75" s="44" t="s">
        <v>31</v>
      </c>
      <c r="F75" s="37"/>
      <c r="G75" s="37"/>
      <c r="H75" s="37"/>
      <c r="I75" s="37"/>
      <c r="J75" s="38"/>
    </row>
    <row r="76" ht="225">
      <c r="A76" s="29" t="s">
        <v>36</v>
      </c>
      <c r="B76" s="36"/>
      <c r="C76" s="37"/>
      <c r="D76" s="37"/>
      <c r="E76" s="39" t="s">
        <v>2020</v>
      </c>
      <c r="F76" s="37"/>
      <c r="G76" s="37"/>
      <c r="H76" s="37"/>
      <c r="I76" s="37"/>
      <c r="J76" s="38"/>
    </row>
    <row r="77" ht="150">
      <c r="A77" s="29" t="s">
        <v>38</v>
      </c>
      <c r="B77" s="36"/>
      <c r="C77" s="37"/>
      <c r="D77" s="37"/>
      <c r="E77" s="31" t="s">
        <v>658</v>
      </c>
      <c r="F77" s="37"/>
      <c r="G77" s="37"/>
      <c r="H77" s="37"/>
      <c r="I77" s="37"/>
      <c r="J77" s="38"/>
    </row>
    <row r="78">
      <c r="A78" s="29" t="s">
        <v>29</v>
      </c>
      <c r="B78" s="29">
        <v>17</v>
      </c>
      <c r="C78" s="30" t="s">
        <v>1373</v>
      </c>
      <c r="D78" s="29" t="s">
        <v>31</v>
      </c>
      <c r="E78" s="31" t="s">
        <v>1374</v>
      </c>
      <c r="F78" s="32" t="s">
        <v>110</v>
      </c>
      <c r="G78" s="33">
        <v>147.03399999999999</v>
      </c>
      <c r="H78" s="34">
        <v>0</v>
      </c>
      <c r="I78" s="34">
        <f>ROUND(G78*H78,P4)</f>
        <v>0</v>
      </c>
      <c r="J78" s="29"/>
      <c r="O78" s="35">
        <f>I78*0.21</f>
        <v>0</v>
      </c>
      <c r="P78">
        <v>3</v>
      </c>
    </row>
    <row r="79">
      <c r="A79" s="29" t="s">
        <v>34</v>
      </c>
      <c r="B79" s="36"/>
      <c r="C79" s="37"/>
      <c r="D79" s="37"/>
      <c r="E79" s="44" t="s">
        <v>31</v>
      </c>
      <c r="F79" s="37"/>
      <c r="G79" s="37"/>
      <c r="H79" s="37"/>
      <c r="I79" s="37"/>
      <c r="J79" s="38"/>
    </row>
    <row r="80" ht="225">
      <c r="A80" s="29" t="s">
        <v>36</v>
      </c>
      <c r="B80" s="36"/>
      <c r="C80" s="37"/>
      <c r="D80" s="37"/>
      <c r="E80" s="39" t="s">
        <v>2021</v>
      </c>
      <c r="F80" s="37"/>
      <c r="G80" s="37"/>
      <c r="H80" s="37"/>
      <c r="I80" s="37"/>
      <c r="J80" s="38"/>
    </row>
    <row r="81" ht="150">
      <c r="A81" s="29" t="s">
        <v>38</v>
      </c>
      <c r="B81" s="36"/>
      <c r="C81" s="37"/>
      <c r="D81" s="37"/>
      <c r="E81" s="31" t="s">
        <v>658</v>
      </c>
      <c r="F81" s="37"/>
      <c r="G81" s="37"/>
      <c r="H81" s="37"/>
      <c r="I81" s="37"/>
      <c r="J81" s="38"/>
    </row>
    <row r="82">
      <c r="A82" s="29" t="s">
        <v>29</v>
      </c>
      <c r="B82" s="29">
        <v>18</v>
      </c>
      <c r="C82" s="30" t="s">
        <v>655</v>
      </c>
      <c r="D82" s="29" t="s">
        <v>31</v>
      </c>
      <c r="E82" s="31" t="s">
        <v>656</v>
      </c>
      <c r="F82" s="32" t="s">
        <v>110</v>
      </c>
      <c r="G82" s="33">
        <v>273.61000000000001</v>
      </c>
      <c r="H82" s="34">
        <v>0</v>
      </c>
      <c r="I82" s="34">
        <f>ROUND(G82*H82,P4)</f>
        <v>0</v>
      </c>
      <c r="J82" s="29"/>
      <c r="O82" s="35">
        <f>I82*0.21</f>
        <v>0</v>
      </c>
      <c r="P82">
        <v>3</v>
      </c>
    </row>
    <row r="83">
      <c r="A83" s="29" t="s">
        <v>34</v>
      </c>
      <c r="B83" s="36"/>
      <c r="C83" s="37"/>
      <c r="D83" s="37"/>
      <c r="E83" s="44" t="s">
        <v>31</v>
      </c>
      <c r="F83" s="37"/>
      <c r="G83" s="37"/>
      <c r="H83" s="37"/>
      <c r="I83" s="37"/>
      <c r="J83" s="38"/>
    </row>
    <row r="84" ht="409.5">
      <c r="A84" s="29" t="s">
        <v>36</v>
      </c>
      <c r="B84" s="36"/>
      <c r="C84" s="37"/>
      <c r="D84" s="37"/>
      <c r="E84" s="39" t="s">
        <v>2022</v>
      </c>
      <c r="F84" s="37"/>
      <c r="G84" s="37"/>
      <c r="H84" s="37"/>
      <c r="I84" s="37"/>
      <c r="J84" s="38"/>
    </row>
    <row r="85" ht="150">
      <c r="A85" s="29" t="s">
        <v>38</v>
      </c>
      <c r="B85" s="36"/>
      <c r="C85" s="37"/>
      <c r="D85" s="37"/>
      <c r="E85" s="31" t="s">
        <v>658</v>
      </c>
      <c r="F85" s="37"/>
      <c r="G85" s="37"/>
      <c r="H85" s="37"/>
      <c r="I85" s="37"/>
      <c r="J85" s="38"/>
    </row>
    <row r="86">
      <c r="A86" s="29" t="s">
        <v>29</v>
      </c>
      <c r="B86" s="29">
        <v>19</v>
      </c>
      <c r="C86" s="30" t="s">
        <v>2023</v>
      </c>
      <c r="D86" s="29" t="s">
        <v>31</v>
      </c>
      <c r="E86" s="31" t="s">
        <v>2024</v>
      </c>
      <c r="F86" s="32" t="s">
        <v>64</v>
      </c>
      <c r="G86" s="33">
        <v>3.6600000000000001</v>
      </c>
      <c r="H86" s="34">
        <v>0</v>
      </c>
      <c r="I86" s="34">
        <f>ROUND(G86*H86,P4)</f>
        <v>0</v>
      </c>
      <c r="J86" s="29"/>
      <c r="O86" s="35">
        <f>I86*0.21</f>
        <v>0</v>
      </c>
      <c r="P86">
        <v>3</v>
      </c>
    </row>
    <row r="87">
      <c r="A87" s="29" t="s">
        <v>34</v>
      </c>
      <c r="B87" s="36"/>
      <c r="C87" s="37"/>
      <c r="D87" s="37"/>
      <c r="E87" s="44" t="s">
        <v>31</v>
      </c>
      <c r="F87" s="37"/>
      <c r="G87" s="37"/>
      <c r="H87" s="37"/>
      <c r="I87" s="37"/>
      <c r="J87" s="38"/>
    </row>
    <row r="88" ht="225">
      <c r="A88" s="29" t="s">
        <v>36</v>
      </c>
      <c r="B88" s="36"/>
      <c r="C88" s="37"/>
      <c r="D88" s="37"/>
      <c r="E88" s="39" t="s">
        <v>2025</v>
      </c>
      <c r="F88" s="37"/>
      <c r="G88" s="37"/>
      <c r="H88" s="37"/>
      <c r="I88" s="37"/>
      <c r="J88" s="38"/>
    </row>
    <row r="89" ht="150">
      <c r="A89" s="29" t="s">
        <v>38</v>
      </c>
      <c r="B89" s="36"/>
      <c r="C89" s="37"/>
      <c r="D89" s="37"/>
      <c r="E89" s="31" t="s">
        <v>2026</v>
      </c>
      <c r="F89" s="37"/>
      <c r="G89" s="37"/>
      <c r="H89" s="37"/>
      <c r="I89" s="37"/>
      <c r="J89" s="38"/>
    </row>
    <row r="90">
      <c r="A90" s="29" t="s">
        <v>29</v>
      </c>
      <c r="B90" s="29">
        <v>20</v>
      </c>
      <c r="C90" s="30" t="s">
        <v>2027</v>
      </c>
      <c r="D90" s="29" t="s">
        <v>31</v>
      </c>
      <c r="E90" s="31" t="s">
        <v>2028</v>
      </c>
      <c r="F90" s="32" t="s">
        <v>191</v>
      </c>
      <c r="G90" s="33">
        <v>23.399999999999999</v>
      </c>
      <c r="H90" s="34">
        <v>0</v>
      </c>
      <c r="I90" s="34">
        <f>ROUND(G90*H90,P4)</f>
        <v>0</v>
      </c>
      <c r="J90" s="29"/>
      <c r="O90" s="35">
        <f>I90*0.21</f>
        <v>0</v>
      </c>
      <c r="P90">
        <v>3</v>
      </c>
    </row>
    <row r="91">
      <c r="A91" s="29" t="s">
        <v>34</v>
      </c>
      <c r="B91" s="36"/>
      <c r="C91" s="37"/>
      <c r="D91" s="37"/>
      <c r="E91" s="44" t="s">
        <v>31</v>
      </c>
      <c r="F91" s="37"/>
      <c r="G91" s="37"/>
      <c r="H91" s="37"/>
      <c r="I91" s="37"/>
      <c r="J91" s="38"/>
    </row>
    <row r="92" ht="120">
      <c r="A92" s="29" t="s">
        <v>36</v>
      </c>
      <c r="B92" s="36"/>
      <c r="C92" s="37"/>
      <c r="D92" s="37"/>
      <c r="E92" s="39" t="s">
        <v>2029</v>
      </c>
      <c r="F92" s="37"/>
      <c r="G92" s="37"/>
      <c r="H92" s="37"/>
      <c r="I92" s="37"/>
      <c r="J92" s="38"/>
    </row>
    <row r="93" ht="105">
      <c r="A93" s="29" t="s">
        <v>38</v>
      </c>
      <c r="B93" s="36"/>
      <c r="C93" s="37"/>
      <c r="D93" s="37"/>
      <c r="E93" s="31" t="s">
        <v>1387</v>
      </c>
      <c r="F93" s="37"/>
      <c r="G93" s="37"/>
      <c r="H93" s="37"/>
      <c r="I93" s="37"/>
      <c r="J93" s="38"/>
    </row>
    <row r="94">
      <c r="A94" s="29" t="s">
        <v>29</v>
      </c>
      <c r="B94" s="29">
        <v>21</v>
      </c>
      <c r="C94" s="30" t="s">
        <v>2030</v>
      </c>
      <c r="D94" s="29" t="s">
        <v>31</v>
      </c>
      <c r="E94" s="31" t="s">
        <v>2031</v>
      </c>
      <c r="F94" s="32" t="s">
        <v>48</v>
      </c>
      <c r="G94" s="33">
        <v>16</v>
      </c>
      <c r="H94" s="34">
        <v>0</v>
      </c>
      <c r="I94" s="34">
        <f>ROUND(G94*H94,P4)</f>
        <v>0</v>
      </c>
      <c r="J94" s="29"/>
      <c r="O94" s="35">
        <f>I94*0.21</f>
        <v>0</v>
      </c>
      <c r="P94">
        <v>3</v>
      </c>
    </row>
    <row r="95">
      <c r="A95" s="29" t="s">
        <v>34</v>
      </c>
      <c r="B95" s="36"/>
      <c r="C95" s="37"/>
      <c r="D95" s="37"/>
      <c r="E95" s="44" t="s">
        <v>31</v>
      </c>
      <c r="F95" s="37"/>
      <c r="G95" s="37"/>
      <c r="H95" s="37"/>
      <c r="I95" s="37"/>
      <c r="J95" s="38"/>
    </row>
    <row r="96" ht="165">
      <c r="A96" s="29" t="s">
        <v>36</v>
      </c>
      <c r="B96" s="36"/>
      <c r="C96" s="37"/>
      <c r="D96" s="37"/>
      <c r="E96" s="39" t="s">
        <v>2032</v>
      </c>
      <c r="F96" s="37"/>
      <c r="G96" s="37"/>
      <c r="H96" s="37"/>
      <c r="I96" s="37"/>
      <c r="J96" s="38"/>
    </row>
    <row r="97" ht="105">
      <c r="A97" s="29" t="s">
        <v>38</v>
      </c>
      <c r="B97" s="36"/>
      <c r="C97" s="37"/>
      <c r="D97" s="37"/>
      <c r="E97" s="31" t="s">
        <v>1387</v>
      </c>
      <c r="F97" s="37"/>
      <c r="G97" s="37"/>
      <c r="H97" s="37"/>
      <c r="I97" s="37"/>
      <c r="J97" s="38"/>
    </row>
    <row r="98">
      <c r="A98" s="29" t="s">
        <v>29</v>
      </c>
      <c r="B98" s="29">
        <v>22</v>
      </c>
      <c r="C98" s="30" t="s">
        <v>2033</v>
      </c>
      <c r="D98" s="29" t="s">
        <v>31</v>
      </c>
      <c r="E98" s="31" t="s">
        <v>2034</v>
      </c>
      <c r="F98" s="32" t="s">
        <v>48</v>
      </c>
      <c r="G98" s="33">
        <v>10</v>
      </c>
      <c r="H98" s="34">
        <v>0</v>
      </c>
      <c r="I98" s="34">
        <f>ROUND(G98*H98,P4)</f>
        <v>0</v>
      </c>
      <c r="J98" s="29"/>
      <c r="O98" s="35">
        <f>I98*0.21</f>
        <v>0</v>
      </c>
      <c r="P98">
        <v>3</v>
      </c>
    </row>
    <row r="99">
      <c r="A99" s="29" t="s">
        <v>34</v>
      </c>
      <c r="B99" s="36"/>
      <c r="C99" s="37"/>
      <c r="D99" s="37"/>
      <c r="E99" s="44" t="s">
        <v>31</v>
      </c>
      <c r="F99" s="37"/>
      <c r="G99" s="37"/>
      <c r="H99" s="37"/>
      <c r="I99" s="37"/>
      <c r="J99" s="38"/>
    </row>
    <row r="100" ht="165">
      <c r="A100" s="29" t="s">
        <v>36</v>
      </c>
      <c r="B100" s="36"/>
      <c r="C100" s="37"/>
      <c r="D100" s="37"/>
      <c r="E100" s="39" t="s">
        <v>2035</v>
      </c>
      <c r="F100" s="37"/>
      <c r="G100" s="37"/>
      <c r="H100" s="37"/>
      <c r="I100" s="37"/>
      <c r="J100" s="38"/>
    </row>
    <row r="101" ht="105">
      <c r="A101" s="29" t="s">
        <v>38</v>
      </c>
      <c r="B101" s="36"/>
      <c r="C101" s="37"/>
      <c r="D101" s="37"/>
      <c r="E101" s="31" t="s">
        <v>1387</v>
      </c>
      <c r="F101" s="37"/>
      <c r="G101" s="37"/>
      <c r="H101" s="37"/>
      <c r="I101" s="37"/>
      <c r="J101" s="38"/>
    </row>
    <row r="102">
      <c r="A102" s="29" t="s">
        <v>29</v>
      </c>
      <c r="B102" s="29">
        <v>23</v>
      </c>
      <c r="C102" s="30" t="s">
        <v>2036</v>
      </c>
      <c r="D102" s="29" t="s">
        <v>2037</v>
      </c>
      <c r="E102" s="31" t="s">
        <v>2038</v>
      </c>
      <c r="F102" s="32" t="s">
        <v>110</v>
      </c>
      <c r="G102" s="33">
        <v>33.634</v>
      </c>
      <c r="H102" s="34">
        <v>0</v>
      </c>
      <c r="I102" s="34">
        <f>ROUND(G102*H102,P4)</f>
        <v>0</v>
      </c>
      <c r="J102" s="29"/>
      <c r="O102" s="35">
        <f>I102*0.21</f>
        <v>0</v>
      </c>
      <c r="P102">
        <v>3</v>
      </c>
    </row>
    <row r="103">
      <c r="A103" s="29" t="s">
        <v>34</v>
      </c>
      <c r="B103" s="36"/>
      <c r="C103" s="37"/>
      <c r="D103" s="37"/>
      <c r="E103" s="44" t="s">
        <v>31</v>
      </c>
      <c r="F103" s="37"/>
      <c r="G103" s="37"/>
      <c r="H103" s="37"/>
      <c r="I103" s="37"/>
      <c r="J103" s="38"/>
    </row>
    <row r="104" ht="180">
      <c r="A104" s="29" t="s">
        <v>36</v>
      </c>
      <c r="B104" s="36"/>
      <c r="C104" s="37"/>
      <c r="D104" s="37"/>
      <c r="E104" s="39" t="s">
        <v>2039</v>
      </c>
      <c r="F104" s="37"/>
      <c r="G104" s="37"/>
      <c r="H104" s="37"/>
      <c r="I104" s="37"/>
      <c r="J104" s="38"/>
    </row>
    <row r="105" ht="105">
      <c r="A105" s="29" t="s">
        <v>38</v>
      </c>
      <c r="B105" s="36"/>
      <c r="C105" s="37"/>
      <c r="D105" s="37"/>
      <c r="E105" s="31" t="s">
        <v>1387</v>
      </c>
      <c r="F105" s="37"/>
      <c r="G105" s="37"/>
      <c r="H105" s="37"/>
      <c r="I105" s="37"/>
      <c r="J105" s="38"/>
    </row>
    <row r="106">
      <c r="A106" s="29" t="s">
        <v>29</v>
      </c>
      <c r="B106" s="29">
        <v>24</v>
      </c>
      <c r="C106" s="30" t="s">
        <v>2040</v>
      </c>
      <c r="D106" s="29" t="s">
        <v>31</v>
      </c>
      <c r="E106" s="31" t="s">
        <v>2041</v>
      </c>
      <c r="F106" s="32" t="s">
        <v>215</v>
      </c>
      <c r="G106" s="33">
        <v>330.88</v>
      </c>
      <c r="H106" s="34">
        <v>0</v>
      </c>
      <c r="I106" s="34">
        <f>ROUND(G106*H106,P4)</f>
        <v>0</v>
      </c>
      <c r="J106" s="29"/>
      <c r="O106" s="35">
        <f>I106*0.21</f>
        <v>0</v>
      </c>
      <c r="P106">
        <v>3</v>
      </c>
    </row>
    <row r="107">
      <c r="A107" s="29" t="s">
        <v>34</v>
      </c>
      <c r="B107" s="36"/>
      <c r="C107" s="37"/>
      <c r="D107" s="37"/>
      <c r="E107" s="44" t="s">
        <v>31</v>
      </c>
      <c r="F107" s="37"/>
      <c r="G107" s="37"/>
      <c r="H107" s="37"/>
      <c r="I107" s="37"/>
      <c r="J107" s="38"/>
    </row>
    <row r="108" ht="240">
      <c r="A108" s="29" t="s">
        <v>36</v>
      </c>
      <c r="B108" s="36"/>
      <c r="C108" s="37"/>
      <c r="D108" s="37"/>
      <c r="E108" s="39" t="s">
        <v>2042</v>
      </c>
      <c r="F108" s="37"/>
      <c r="G108" s="37"/>
      <c r="H108" s="37"/>
      <c r="I108" s="37"/>
      <c r="J108" s="38"/>
    </row>
    <row r="109" ht="105">
      <c r="A109" s="29" t="s">
        <v>38</v>
      </c>
      <c r="B109" s="40"/>
      <c r="C109" s="41"/>
      <c r="D109" s="41"/>
      <c r="E109" s="31" t="s">
        <v>1387</v>
      </c>
      <c r="F109" s="41"/>
      <c r="G109" s="41"/>
      <c r="H109" s="41"/>
      <c r="I109" s="41"/>
      <c r="J109" s="43"/>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5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390</v>
      </c>
      <c r="I3" s="16">
        <f>SUMIFS(I10:I55,A10:A55,"SD")</f>
        <v>0</v>
      </c>
      <c r="J3" s="9"/>
      <c r="O3">
        <v>0</v>
      </c>
      <c r="P3">
        <v>2</v>
      </c>
    </row>
    <row r="4">
      <c r="A4" s="10" t="s">
        <v>8</v>
      </c>
      <c r="B4" s="11" t="s">
        <v>9</v>
      </c>
      <c r="C4" s="12" t="s">
        <v>473</v>
      </c>
      <c r="D4" s="13"/>
      <c r="E4" s="14" t="s">
        <v>474</v>
      </c>
      <c r="F4" s="7"/>
      <c r="G4" s="7"/>
      <c r="H4" s="7"/>
      <c r="I4" s="7"/>
      <c r="J4" s="9"/>
      <c r="O4">
        <v>0.14999999999999999</v>
      </c>
      <c r="P4">
        <v>2</v>
      </c>
    </row>
    <row r="5">
      <c r="A5" s="10" t="s">
        <v>12</v>
      </c>
      <c r="B5" s="11" t="s">
        <v>9</v>
      </c>
      <c r="C5" s="12" t="s">
        <v>1291</v>
      </c>
      <c r="D5" s="13"/>
      <c r="E5" s="14" t="s">
        <v>1292</v>
      </c>
      <c r="F5" s="7"/>
      <c r="G5" s="7"/>
      <c r="H5" s="7"/>
      <c r="I5" s="7"/>
      <c r="J5" s="9"/>
      <c r="O5">
        <v>0.20999999999999999</v>
      </c>
    </row>
    <row r="6">
      <c r="A6" s="10" t="s">
        <v>477</v>
      </c>
      <c r="B6" s="11" t="s">
        <v>13</v>
      </c>
      <c r="C6" s="12" t="s">
        <v>390</v>
      </c>
      <c r="D6" s="13"/>
      <c r="E6" s="14" t="s">
        <v>391</v>
      </c>
      <c r="F6" s="7"/>
      <c r="G6" s="7"/>
      <c r="H6" s="7"/>
      <c r="I6" s="7"/>
      <c r="J6" s="9"/>
    </row>
    <row r="7">
      <c r="A7" s="17" t="s">
        <v>15</v>
      </c>
      <c r="B7" s="18" t="s">
        <v>16</v>
      </c>
      <c r="C7" s="19" t="s">
        <v>17</v>
      </c>
      <c r="D7" s="19" t="s">
        <v>18</v>
      </c>
      <c r="E7" s="19" t="s">
        <v>19</v>
      </c>
      <c r="F7" s="19" t="s">
        <v>20</v>
      </c>
      <c r="G7" s="19" t="s">
        <v>21</v>
      </c>
      <c r="H7" s="19" t="s">
        <v>22</v>
      </c>
      <c r="I7" s="19"/>
      <c r="J7" s="20" t="s">
        <v>23</v>
      </c>
    </row>
    <row r="8">
      <c r="A8" s="17"/>
      <c r="B8" s="18"/>
      <c r="C8" s="19"/>
      <c r="D8" s="19"/>
      <c r="E8" s="19"/>
      <c r="F8" s="19"/>
      <c r="G8" s="19"/>
      <c r="H8" s="19" t="s">
        <v>24</v>
      </c>
      <c r="I8" s="19" t="s">
        <v>25</v>
      </c>
      <c r="J8" s="20"/>
    </row>
    <row r="9">
      <c r="A9" s="21">
        <v>0</v>
      </c>
      <c r="B9" s="18">
        <v>1</v>
      </c>
      <c r="C9" s="22">
        <v>2</v>
      </c>
      <c r="D9" s="19">
        <v>3</v>
      </c>
      <c r="E9" s="22">
        <v>4</v>
      </c>
      <c r="F9" s="19">
        <v>5</v>
      </c>
      <c r="G9" s="19">
        <v>6</v>
      </c>
      <c r="H9" s="19">
        <v>7</v>
      </c>
      <c r="I9" s="22">
        <v>8</v>
      </c>
      <c r="J9" s="20">
        <v>9</v>
      </c>
    </row>
    <row r="10">
      <c r="A10" s="23" t="s">
        <v>26</v>
      </c>
      <c r="B10" s="24"/>
      <c r="C10" s="25" t="s">
        <v>187</v>
      </c>
      <c r="D10" s="26"/>
      <c r="E10" s="23" t="s">
        <v>188</v>
      </c>
      <c r="F10" s="26"/>
      <c r="G10" s="26"/>
      <c r="H10" s="26"/>
      <c r="I10" s="27">
        <f>SUMIFS(I11:I30,A11:A30,"P")</f>
        <v>0</v>
      </c>
      <c r="J10" s="28"/>
    </row>
    <row r="11">
      <c r="A11" s="29" t="s">
        <v>29</v>
      </c>
      <c r="B11" s="29">
        <v>1</v>
      </c>
      <c r="C11" s="30" t="s">
        <v>1987</v>
      </c>
      <c r="D11" s="29" t="s">
        <v>31</v>
      </c>
      <c r="E11" s="31" t="s">
        <v>1988</v>
      </c>
      <c r="F11" s="32" t="s">
        <v>110</v>
      </c>
      <c r="G11" s="33">
        <v>52</v>
      </c>
      <c r="H11" s="34">
        <v>0</v>
      </c>
      <c r="I11" s="34">
        <f>ROUND(G11*H11,P4)</f>
        <v>0</v>
      </c>
      <c r="J11" s="29"/>
      <c r="O11" s="35">
        <f>I11*0.21</f>
        <v>0</v>
      </c>
      <c r="P11">
        <v>3</v>
      </c>
    </row>
    <row r="12">
      <c r="A12" s="29" t="s">
        <v>34</v>
      </c>
      <c r="B12" s="36"/>
      <c r="C12" s="37"/>
      <c r="D12" s="37"/>
      <c r="E12" s="44" t="s">
        <v>31</v>
      </c>
      <c r="F12" s="37"/>
      <c r="G12" s="37"/>
      <c r="H12" s="37"/>
      <c r="I12" s="37"/>
      <c r="J12" s="38"/>
    </row>
    <row r="13" ht="120">
      <c r="A13" s="29" t="s">
        <v>36</v>
      </c>
      <c r="B13" s="36"/>
      <c r="C13" s="37"/>
      <c r="D13" s="37"/>
      <c r="E13" s="39" t="s">
        <v>2043</v>
      </c>
      <c r="F13" s="37"/>
      <c r="G13" s="37"/>
      <c r="H13" s="37"/>
      <c r="I13" s="37"/>
      <c r="J13" s="38"/>
    </row>
    <row r="14" ht="90">
      <c r="A14" s="29" t="s">
        <v>38</v>
      </c>
      <c r="B14" s="36"/>
      <c r="C14" s="37"/>
      <c r="D14" s="37"/>
      <c r="E14" s="31" t="s">
        <v>311</v>
      </c>
      <c r="F14" s="37"/>
      <c r="G14" s="37"/>
      <c r="H14" s="37"/>
      <c r="I14" s="37"/>
      <c r="J14" s="38"/>
    </row>
    <row r="15">
      <c r="A15" s="29" t="s">
        <v>29</v>
      </c>
      <c r="B15" s="29">
        <v>2</v>
      </c>
      <c r="C15" s="30" t="s">
        <v>509</v>
      </c>
      <c r="D15" s="29" t="s">
        <v>31</v>
      </c>
      <c r="E15" s="31" t="s">
        <v>510</v>
      </c>
      <c r="F15" s="32" t="s">
        <v>110</v>
      </c>
      <c r="G15" s="33">
        <v>180</v>
      </c>
      <c r="H15" s="34">
        <v>0</v>
      </c>
      <c r="I15" s="34">
        <f>ROUND(G15*H15,P4)</f>
        <v>0</v>
      </c>
      <c r="J15" s="29"/>
      <c r="O15" s="35">
        <f>I15*0.21</f>
        <v>0</v>
      </c>
      <c r="P15">
        <v>3</v>
      </c>
    </row>
    <row r="16">
      <c r="A16" s="29" t="s">
        <v>34</v>
      </c>
      <c r="B16" s="36"/>
      <c r="C16" s="37"/>
      <c r="D16" s="37"/>
      <c r="E16" s="44" t="s">
        <v>31</v>
      </c>
      <c r="F16" s="37"/>
      <c r="G16" s="37"/>
      <c r="H16" s="37"/>
      <c r="I16" s="37"/>
      <c r="J16" s="38"/>
    </row>
    <row r="17" ht="75">
      <c r="A17" s="29" t="s">
        <v>36</v>
      </c>
      <c r="B17" s="36"/>
      <c r="C17" s="37"/>
      <c r="D17" s="37"/>
      <c r="E17" s="39" t="s">
        <v>2044</v>
      </c>
      <c r="F17" s="37"/>
      <c r="G17" s="37"/>
      <c r="H17" s="37"/>
      <c r="I17" s="37"/>
      <c r="J17" s="38"/>
    </row>
    <row r="18" ht="390">
      <c r="A18" s="29" t="s">
        <v>38</v>
      </c>
      <c r="B18" s="36"/>
      <c r="C18" s="37"/>
      <c r="D18" s="37"/>
      <c r="E18" s="31" t="s">
        <v>512</v>
      </c>
      <c r="F18" s="37"/>
      <c r="G18" s="37"/>
      <c r="H18" s="37"/>
      <c r="I18" s="37"/>
      <c r="J18" s="38"/>
    </row>
    <row r="19">
      <c r="A19" s="29" t="s">
        <v>29</v>
      </c>
      <c r="B19" s="29">
        <v>3</v>
      </c>
      <c r="C19" s="30" t="s">
        <v>522</v>
      </c>
      <c r="D19" s="29" t="s">
        <v>31</v>
      </c>
      <c r="E19" s="31" t="s">
        <v>523</v>
      </c>
      <c r="F19" s="32" t="s">
        <v>110</v>
      </c>
      <c r="G19" s="33">
        <v>247.5</v>
      </c>
      <c r="H19" s="34">
        <v>0</v>
      </c>
      <c r="I19" s="34">
        <f>ROUND(G19*H19,P4)</f>
        <v>0</v>
      </c>
      <c r="J19" s="29"/>
      <c r="O19" s="35">
        <f>I19*0.21</f>
        <v>0</v>
      </c>
      <c r="P19">
        <v>3</v>
      </c>
    </row>
    <row r="20">
      <c r="A20" s="29" t="s">
        <v>34</v>
      </c>
      <c r="B20" s="36"/>
      <c r="C20" s="37"/>
      <c r="D20" s="37"/>
      <c r="E20" s="44" t="s">
        <v>31</v>
      </c>
      <c r="F20" s="37"/>
      <c r="G20" s="37"/>
      <c r="H20" s="37"/>
      <c r="I20" s="37"/>
      <c r="J20" s="38"/>
    </row>
    <row r="21" ht="195">
      <c r="A21" s="29" t="s">
        <v>36</v>
      </c>
      <c r="B21" s="36"/>
      <c r="C21" s="37"/>
      <c r="D21" s="37"/>
      <c r="E21" s="39" t="s">
        <v>2045</v>
      </c>
      <c r="F21" s="37"/>
      <c r="G21" s="37"/>
      <c r="H21" s="37"/>
      <c r="I21" s="37"/>
      <c r="J21" s="38"/>
    </row>
    <row r="22" ht="405">
      <c r="A22" s="29" t="s">
        <v>38</v>
      </c>
      <c r="B22" s="36"/>
      <c r="C22" s="37"/>
      <c r="D22" s="37"/>
      <c r="E22" s="31" t="s">
        <v>199</v>
      </c>
      <c r="F22" s="37"/>
      <c r="G22" s="37"/>
      <c r="H22" s="37"/>
      <c r="I22" s="37"/>
      <c r="J22" s="38"/>
    </row>
    <row r="23">
      <c r="A23" s="29" t="s">
        <v>29</v>
      </c>
      <c r="B23" s="29">
        <v>4</v>
      </c>
      <c r="C23" s="30" t="s">
        <v>203</v>
      </c>
      <c r="D23" s="29" t="s">
        <v>31</v>
      </c>
      <c r="E23" s="31" t="s">
        <v>204</v>
      </c>
      <c r="F23" s="32" t="s">
        <v>110</v>
      </c>
      <c r="G23" s="33">
        <v>247.5</v>
      </c>
      <c r="H23" s="34">
        <v>0</v>
      </c>
      <c r="I23" s="34">
        <f>ROUND(G23*H23,P4)</f>
        <v>0</v>
      </c>
      <c r="J23" s="29"/>
      <c r="O23" s="35">
        <f>I23*0.21</f>
        <v>0</v>
      </c>
      <c r="P23">
        <v>3</v>
      </c>
    </row>
    <row r="24">
      <c r="A24" s="29" t="s">
        <v>34</v>
      </c>
      <c r="B24" s="36"/>
      <c r="C24" s="37"/>
      <c r="D24" s="37"/>
      <c r="E24" s="44" t="s">
        <v>31</v>
      </c>
      <c r="F24" s="37"/>
      <c r="G24" s="37"/>
      <c r="H24" s="37"/>
      <c r="I24" s="37"/>
      <c r="J24" s="38"/>
    </row>
    <row r="25" ht="75">
      <c r="A25" s="29" t="s">
        <v>36</v>
      </c>
      <c r="B25" s="36"/>
      <c r="C25" s="37"/>
      <c r="D25" s="37"/>
      <c r="E25" s="39" t="s">
        <v>2046</v>
      </c>
      <c r="F25" s="37"/>
      <c r="G25" s="37"/>
      <c r="H25" s="37"/>
      <c r="I25" s="37"/>
      <c r="J25" s="38"/>
    </row>
    <row r="26" ht="240">
      <c r="A26" s="29" t="s">
        <v>38</v>
      </c>
      <c r="B26" s="36"/>
      <c r="C26" s="37"/>
      <c r="D26" s="37"/>
      <c r="E26" s="31" t="s">
        <v>206</v>
      </c>
      <c r="F26" s="37"/>
      <c r="G26" s="37"/>
      <c r="H26" s="37"/>
      <c r="I26" s="37"/>
      <c r="J26" s="38"/>
    </row>
    <row r="27">
      <c r="A27" s="29" t="s">
        <v>29</v>
      </c>
      <c r="B27" s="29">
        <v>5</v>
      </c>
      <c r="C27" s="30" t="s">
        <v>537</v>
      </c>
      <c r="D27" s="29" t="s">
        <v>31</v>
      </c>
      <c r="E27" s="31" t="s">
        <v>538</v>
      </c>
      <c r="F27" s="32" t="s">
        <v>110</v>
      </c>
      <c r="G27" s="33">
        <v>180</v>
      </c>
      <c r="H27" s="34">
        <v>0</v>
      </c>
      <c r="I27" s="34">
        <f>ROUND(G27*H27,P4)</f>
        <v>0</v>
      </c>
      <c r="J27" s="29"/>
      <c r="O27" s="35">
        <f>I27*0.21</f>
        <v>0</v>
      </c>
      <c r="P27">
        <v>3</v>
      </c>
    </row>
    <row r="28">
      <c r="A28" s="29" t="s">
        <v>34</v>
      </c>
      <c r="B28" s="36"/>
      <c r="C28" s="37"/>
      <c r="D28" s="37"/>
      <c r="E28" s="44" t="s">
        <v>31</v>
      </c>
      <c r="F28" s="37"/>
      <c r="G28" s="37"/>
      <c r="H28" s="37"/>
      <c r="I28" s="37"/>
      <c r="J28" s="38"/>
    </row>
    <row r="29" ht="150">
      <c r="A29" s="29" t="s">
        <v>36</v>
      </c>
      <c r="B29" s="36"/>
      <c r="C29" s="37"/>
      <c r="D29" s="37"/>
      <c r="E29" s="39" t="s">
        <v>2047</v>
      </c>
      <c r="F29" s="37"/>
      <c r="G29" s="37"/>
      <c r="H29" s="37"/>
      <c r="I29" s="37"/>
      <c r="J29" s="38"/>
    </row>
    <row r="30" ht="300">
      <c r="A30" s="29" t="s">
        <v>38</v>
      </c>
      <c r="B30" s="36"/>
      <c r="C30" s="37"/>
      <c r="D30" s="37"/>
      <c r="E30" s="31" t="s">
        <v>540</v>
      </c>
      <c r="F30" s="37"/>
      <c r="G30" s="37"/>
      <c r="H30" s="37"/>
      <c r="I30" s="37"/>
      <c r="J30" s="38"/>
    </row>
    <row r="31">
      <c r="A31" s="23" t="s">
        <v>26</v>
      </c>
      <c r="B31" s="24"/>
      <c r="C31" s="25" t="s">
        <v>283</v>
      </c>
      <c r="D31" s="26"/>
      <c r="E31" s="23" t="s">
        <v>284</v>
      </c>
      <c r="F31" s="26"/>
      <c r="G31" s="26"/>
      <c r="H31" s="26"/>
      <c r="I31" s="27">
        <f>SUMIFS(I32:I55,A32:A55,"P")</f>
        <v>0</v>
      </c>
      <c r="J31" s="28"/>
    </row>
    <row r="32">
      <c r="A32" s="29" t="s">
        <v>29</v>
      </c>
      <c r="B32" s="29">
        <v>6</v>
      </c>
      <c r="C32" s="30" t="s">
        <v>2048</v>
      </c>
      <c r="D32" s="29" t="s">
        <v>31</v>
      </c>
      <c r="E32" s="31" t="s">
        <v>2049</v>
      </c>
      <c r="F32" s="32" t="s">
        <v>191</v>
      </c>
      <c r="G32" s="33">
        <v>40.399999999999999</v>
      </c>
      <c r="H32" s="34">
        <v>0</v>
      </c>
      <c r="I32" s="34">
        <f>ROUND(G32*H32,P4)</f>
        <v>0</v>
      </c>
      <c r="J32" s="29"/>
      <c r="O32" s="35">
        <f>I32*0.21</f>
        <v>0</v>
      </c>
      <c r="P32">
        <v>3</v>
      </c>
    </row>
    <row r="33">
      <c r="A33" s="29" t="s">
        <v>34</v>
      </c>
      <c r="B33" s="36"/>
      <c r="C33" s="37"/>
      <c r="D33" s="37"/>
      <c r="E33" s="44" t="s">
        <v>31</v>
      </c>
      <c r="F33" s="37"/>
      <c r="G33" s="37"/>
      <c r="H33" s="37"/>
      <c r="I33" s="37"/>
      <c r="J33" s="38"/>
    </row>
    <row r="34" ht="165">
      <c r="A34" s="29" t="s">
        <v>36</v>
      </c>
      <c r="B34" s="36"/>
      <c r="C34" s="37"/>
      <c r="D34" s="37"/>
      <c r="E34" s="39" t="s">
        <v>2050</v>
      </c>
      <c r="F34" s="37"/>
      <c r="G34" s="37"/>
      <c r="H34" s="37"/>
      <c r="I34" s="37"/>
      <c r="J34" s="38"/>
    </row>
    <row r="35" ht="45">
      <c r="A35" s="29" t="s">
        <v>38</v>
      </c>
      <c r="B35" s="36"/>
      <c r="C35" s="37"/>
      <c r="D35" s="37"/>
      <c r="E35" s="31" t="s">
        <v>926</v>
      </c>
      <c r="F35" s="37"/>
      <c r="G35" s="37"/>
      <c r="H35" s="37"/>
      <c r="I35" s="37"/>
      <c r="J35" s="38"/>
    </row>
    <row r="36">
      <c r="A36" s="29" t="s">
        <v>29</v>
      </c>
      <c r="B36" s="29">
        <v>7</v>
      </c>
      <c r="C36" s="30" t="s">
        <v>1373</v>
      </c>
      <c r="D36" s="29" t="s">
        <v>31</v>
      </c>
      <c r="E36" s="31" t="s">
        <v>1374</v>
      </c>
      <c r="F36" s="32" t="s">
        <v>110</v>
      </c>
      <c r="G36" s="33">
        <v>117.08</v>
      </c>
      <c r="H36" s="34">
        <v>0</v>
      </c>
      <c r="I36" s="34">
        <f>ROUND(G36*H36,P4)</f>
        <v>0</v>
      </c>
      <c r="J36" s="29"/>
      <c r="O36" s="35">
        <f>I36*0.21</f>
        <v>0</v>
      </c>
      <c r="P36">
        <v>3</v>
      </c>
    </row>
    <row r="37">
      <c r="A37" s="29" t="s">
        <v>34</v>
      </c>
      <c r="B37" s="36"/>
      <c r="C37" s="37"/>
      <c r="D37" s="37"/>
      <c r="E37" s="44" t="s">
        <v>31</v>
      </c>
      <c r="F37" s="37"/>
      <c r="G37" s="37"/>
      <c r="H37" s="37"/>
      <c r="I37" s="37"/>
      <c r="J37" s="38"/>
    </row>
    <row r="38" ht="270">
      <c r="A38" s="29" t="s">
        <v>36</v>
      </c>
      <c r="B38" s="36"/>
      <c r="C38" s="37"/>
      <c r="D38" s="37"/>
      <c r="E38" s="39" t="s">
        <v>2051</v>
      </c>
      <c r="F38" s="37"/>
      <c r="G38" s="37"/>
      <c r="H38" s="37"/>
      <c r="I38" s="37"/>
      <c r="J38" s="38"/>
    </row>
    <row r="39" ht="150">
      <c r="A39" s="29" t="s">
        <v>38</v>
      </c>
      <c r="B39" s="36"/>
      <c r="C39" s="37"/>
      <c r="D39" s="37"/>
      <c r="E39" s="31" t="s">
        <v>658</v>
      </c>
      <c r="F39" s="37"/>
      <c r="G39" s="37"/>
      <c r="H39" s="37"/>
      <c r="I39" s="37"/>
      <c r="J39" s="38"/>
    </row>
    <row r="40">
      <c r="A40" s="29" t="s">
        <v>29</v>
      </c>
      <c r="B40" s="29">
        <v>8</v>
      </c>
      <c r="C40" s="30" t="s">
        <v>655</v>
      </c>
      <c r="D40" s="29" t="s">
        <v>31</v>
      </c>
      <c r="E40" s="31" t="s">
        <v>656</v>
      </c>
      <c r="F40" s="32" t="s">
        <v>110</v>
      </c>
      <c r="G40" s="33">
        <v>127.119</v>
      </c>
      <c r="H40" s="34">
        <v>0</v>
      </c>
      <c r="I40" s="34">
        <f>ROUND(G40*H40,P4)</f>
        <v>0</v>
      </c>
      <c r="J40" s="29"/>
      <c r="O40" s="35">
        <f>I40*0.21</f>
        <v>0</v>
      </c>
      <c r="P40">
        <v>3</v>
      </c>
    </row>
    <row r="41">
      <c r="A41" s="29" t="s">
        <v>34</v>
      </c>
      <c r="B41" s="36"/>
      <c r="C41" s="37"/>
      <c r="D41" s="37"/>
      <c r="E41" s="44" t="s">
        <v>31</v>
      </c>
      <c r="F41" s="37"/>
      <c r="G41" s="37"/>
      <c r="H41" s="37"/>
      <c r="I41" s="37"/>
      <c r="J41" s="38"/>
    </row>
    <row r="42" ht="345">
      <c r="A42" s="29" t="s">
        <v>36</v>
      </c>
      <c r="B42" s="36"/>
      <c r="C42" s="37"/>
      <c r="D42" s="37"/>
      <c r="E42" s="39" t="s">
        <v>2052</v>
      </c>
      <c r="F42" s="37"/>
      <c r="G42" s="37"/>
      <c r="H42" s="37"/>
      <c r="I42" s="37"/>
      <c r="J42" s="38"/>
    </row>
    <row r="43" ht="150">
      <c r="A43" s="29" t="s">
        <v>38</v>
      </c>
      <c r="B43" s="36"/>
      <c r="C43" s="37"/>
      <c r="D43" s="37"/>
      <c r="E43" s="31" t="s">
        <v>658</v>
      </c>
      <c r="F43" s="37"/>
      <c r="G43" s="37"/>
      <c r="H43" s="37"/>
      <c r="I43" s="37"/>
      <c r="J43" s="38"/>
    </row>
    <row r="44">
      <c r="A44" s="29" t="s">
        <v>29</v>
      </c>
      <c r="B44" s="29">
        <v>9</v>
      </c>
      <c r="C44" s="30" t="s">
        <v>2023</v>
      </c>
      <c r="D44" s="29" t="s">
        <v>31</v>
      </c>
      <c r="E44" s="31" t="s">
        <v>2024</v>
      </c>
      <c r="F44" s="32" t="s">
        <v>64</v>
      </c>
      <c r="G44" s="33">
        <v>0.25</v>
      </c>
      <c r="H44" s="34">
        <v>0</v>
      </c>
      <c r="I44" s="34">
        <f>ROUND(G44*H44,P4)</f>
        <v>0</v>
      </c>
      <c r="J44" s="29"/>
      <c r="O44" s="35">
        <f>I44*0.21</f>
        <v>0</v>
      </c>
      <c r="P44">
        <v>3</v>
      </c>
    </row>
    <row r="45">
      <c r="A45" s="29" t="s">
        <v>34</v>
      </c>
      <c r="B45" s="36"/>
      <c r="C45" s="37"/>
      <c r="D45" s="37"/>
      <c r="E45" s="44" t="s">
        <v>31</v>
      </c>
      <c r="F45" s="37"/>
      <c r="G45" s="37"/>
      <c r="H45" s="37"/>
      <c r="I45" s="37"/>
      <c r="J45" s="38"/>
    </row>
    <row r="46" ht="195">
      <c r="A46" s="29" t="s">
        <v>36</v>
      </c>
      <c r="B46" s="36"/>
      <c r="C46" s="37"/>
      <c r="D46" s="37"/>
      <c r="E46" s="39" t="s">
        <v>2053</v>
      </c>
      <c r="F46" s="37"/>
      <c r="G46" s="37"/>
      <c r="H46" s="37"/>
      <c r="I46" s="37"/>
      <c r="J46" s="38"/>
    </row>
    <row r="47" ht="150">
      <c r="A47" s="29" t="s">
        <v>38</v>
      </c>
      <c r="B47" s="36"/>
      <c r="C47" s="37"/>
      <c r="D47" s="37"/>
      <c r="E47" s="31" t="s">
        <v>2026</v>
      </c>
      <c r="F47" s="37"/>
      <c r="G47" s="37"/>
      <c r="H47" s="37"/>
      <c r="I47" s="37"/>
      <c r="J47" s="38"/>
    </row>
    <row r="48">
      <c r="A48" s="29" t="s">
        <v>29</v>
      </c>
      <c r="B48" s="29">
        <v>10</v>
      </c>
      <c r="C48" s="30" t="s">
        <v>2036</v>
      </c>
      <c r="D48" s="29" t="s">
        <v>31</v>
      </c>
      <c r="E48" s="31" t="s">
        <v>2038</v>
      </c>
      <c r="F48" s="32" t="s">
        <v>110</v>
      </c>
      <c r="G48" s="33">
        <v>11.321999999999999</v>
      </c>
      <c r="H48" s="34">
        <v>0</v>
      </c>
      <c r="I48" s="34">
        <f>ROUND(G48*H48,P4)</f>
        <v>0</v>
      </c>
      <c r="J48" s="29"/>
      <c r="O48" s="35">
        <f>I48*0.21</f>
        <v>0</v>
      </c>
      <c r="P48">
        <v>3</v>
      </c>
    </row>
    <row r="49">
      <c r="A49" s="29" t="s">
        <v>34</v>
      </c>
      <c r="B49" s="36"/>
      <c r="C49" s="37"/>
      <c r="D49" s="37"/>
      <c r="E49" s="44" t="s">
        <v>31</v>
      </c>
      <c r="F49" s="37"/>
      <c r="G49" s="37"/>
      <c r="H49" s="37"/>
      <c r="I49" s="37"/>
      <c r="J49" s="38"/>
    </row>
    <row r="50" ht="180">
      <c r="A50" s="29" t="s">
        <v>36</v>
      </c>
      <c r="B50" s="36"/>
      <c r="C50" s="37"/>
      <c r="D50" s="37"/>
      <c r="E50" s="39" t="s">
        <v>2054</v>
      </c>
      <c r="F50" s="37"/>
      <c r="G50" s="37"/>
      <c r="H50" s="37"/>
      <c r="I50" s="37"/>
      <c r="J50" s="38"/>
    </row>
    <row r="51" ht="105">
      <c r="A51" s="29" t="s">
        <v>38</v>
      </c>
      <c r="B51" s="36"/>
      <c r="C51" s="37"/>
      <c r="D51" s="37"/>
      <c r="E51" s="31" t="s">
        <v>1387</v>
      </c>
      <c r="F51" s="37"/>
      <c r="G51" s="37"/>
      <c r="H51" s="37"/>
      <c r="I51" s="37"/>
      <c r="J51" s="38"/>
    </row>
    <row r="52">
      <c r="A52" s="29" t="s">
        <v>29</v>
      </c>
      <c r="B52" s="29">
        <v>11</v>
      </c>
      <c r="C52" s="30" t="s">
        <v>2040</v>
      </c>
      <c r="D52" s="29" t="s">
        <v>31</v>
      </c>
      <c r="E52" s="31" t="s">
        <v>2041</v>
      </c>
      <c r="F52" s="32" t="s">
        <v>215</v>
      </c>
      <c r="G52" s="33">
        <v>137.97999999999999</v>
      </c>
      <c r="H52" s="34">
        <v>0</v>
      </c>
      <c r="I52" s="34">
        <f>ROUND(G52*H52,P4)</f>
        <v>0</v>
      </c>
      <c r="J52" s="29"/>
      <c r="O52" s="35">
        <f>I52*0.21</f>
        <v>0</v>
      </c>
      <c r="P52">
        <v>3</v>
      </c>
    </row>
    <row r="53">
      <c r="A53" s="29" t="s">
        <v>34</v>
      </c>
      <c r="B53" s="36"/>
      <c r="C53" s="37"/>
      <c r="D53" s="37"/>
      <c r="E53" s="44" t="s">
        <v>31</v>
      </c>
      <c r="F53" s="37"/>
      <c r="G53" s="37"/>
      <c r="H53" s="37"/>
      <c r="I53" s="37"/>
      <c r="J53" s="38"/>
    </row>
    <row r="54" ht="240">
      <c r="A54" s="29" t="s">
        <v>36</v>
      </c>
      <c r="B54" s="36"/>
      <c r="C54" s="37"/>
      <c r="D54" s="37"/>
      <c r="E54" s="39" t="s">
        <v>2055</v>
      </c>
      <c r="F54" s="37"/>
      <c r="G54" s="37"/>
      <c r="H54" s="37"/>
      <c r="I54" s="37"/>
      <c r="J54" s="38"/>
    </row>
    <row r="55" ht="105">
      <c r="A55" s="29" t="s">
        <v>38</v>
      </c>
      <c r="B55" s="40"/>
      <c r="C55" s="41"/>
      <c r="D55" s="41"/>
      <c r="E55" s="31" t="s">
        <v>1387</v>
      </c>
      <c r="F55" s="41"/>
      <c r="G55" s="41"/>
      <c r="H55" s="41"/>
      <c r="I55" s="41"/>
      <c r="J55" s="43"/>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5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400</v>
      </c>
      <c r="I3" s="16">
        <f>SUMIFS(I10:I63,A10:A63,"SD")</f>
        <v>0</v>
      </c>
      <c r="J3" s="9"/>
      <c r="O3">
        <v>0</v>
      </c>
      <c r="P3">
        <v>2</v>
      </c>
    </row>
    <row r="4">
      <c r="A4" s="10" t="s">
        <v>8</v>
      </c>
      <c r="B4" s="11" t="s">
        <v>9</v>
      </c>
      <c r="C4" s="12" t="s">
        <v>473</v>
      </c>
      <c r="D4" s="13"/>
      <c r="E4" s="14" t="s">
        <v>474</v>
      </c>
      <c r="F4" s="7"/>
      <c r="G4" s="7"/>
      <c r="H4" s="7"/>
      <c r="I4" s="7"/>
      <c r="J4" s="9"/>
      <c r="O4">
        <v>0.14999999999999999</v>
      </c>
      <c r="P4">
        <v>2</v>
      </c>
    </row>
    <row r="5">
      <c r="A5" s="10" t="s">
        <v>12</v>
      </c>
      <c r="B5" s="11" t="s">
        <v>9</v>
      </c>
      <c r="C5" s="12" t="s">
        <v>1291</v>
      </c>
      <c r="D5" s="13"/>
      <c r="E5" s="14" t="s">
        <v>1292</v>
      </c>
      <c r="F5" s="7"/>
      <c r="G5" s="7"/>
      <c r="H5" s="7"/>
      <c r="I5" s="7"/>
      <c r="J5" s="9"/>
      <c r="O5">
        <v>0.20999999999999999</v>
      </c>
    </row>
    <row r="6">
      <c r="A6" s="10" t="s">
        <v>477</v>
      </c>
      <c r="B6" s="11" t="s">
        <v>13</v>
      </c>
      <c r="C6" s="12" t="s">
        <v>400</v>
      </c>
      <c r="D6" s="13"/>
      <c r="E6" s="14" t="s">
        <v>401</v>
      </c>
      <c r="F6" s="7"/>
      <c r="G6" s="7"/>
      <c r="H6" s="7"/>
      <c r="I6" s="7"/>
      <c r="J6" s="9"/>
    </row>
    <row r="7">
      <c r="A7" s="17" t="s">
        <v>15</v>
      </c>
      <c r="B7" s="18" t="s">
        <v>16</v>
      </c>
      <c r="C7" s="19" t="s">
        <v>17</v>
      </c>
      <c r="D7" s="19" t="s">
        <v>18</v>
      </c>
      <c r="E7" s="19" t="s">
        <v>19</v>
      </c>
      <c r="F7" s="19" t="s">
        <v>20</v>
      </c>
      <c r="G7" s="19" t="s">
        <v>21</v>
      </c>
      <c r="H7" s="19" t="s">
        <v>22</v>
      </c>
      <c r="I7" s="19"/>
      <c r="J7" s="20" t="s">
        <v>23</v>
      </c>
    </row>
    <row r="8">
      <c r="A8" s="17"/>
      <c r="B8" s="18"/>
      <c r="C8" s="19"/>
      <c r="D8" s="19"/>
      <c r="E8" s="19"/>
      <c r="F8" s="19"/>
      <c r="G8" s="19"/>
      <c r="H8" s="19" t="s">
        <v>24</v>
      </c>
      <c r="I8" s="19" t="s">
        <v>25</v>
      </c>
      <c r="J8" s="20"/>
    </row>
    <row r="9">
      <c r="A9" s="21">
        <v>0</v>
      </c>
      <c r="B9" s="18">
        <v>1</v>
      </c>
      <c r="C9" s="22">
        <v>2</v>
      </c>
      <c r="D9" s="19">
        <v>3</v>
      </c>
      <c r="E9" s="22">
        <v>4</v>
      </c>
      <c r="F9" s="19">
        <v>5</v>
      </c>
      <c r="G9" s="19">
        <v>6</v>
      </c>
      <c r="H9" s="19">
        <v>7</v>
      </c>
      <c r="I9" s="22">
        <v>8</v>
      </c>
      <c r="J9" s="20">
        <v>9</v>
      </c>
    </row>
    <row r="10">
      <c r="A10" s="23" t="s">
        <v>26</v>
      </c>
      <c r="B10" s="24"/>
      <c r="C10" s="25" t="s">
        <v>187</v>
      </c>
      <c r="D10" s="26"/>
      <c r="E10" s="23" t="s">
        <v>188</v>
      </c>
      <c r="F10" s="26"/>
      <c r="G10" s="26"/>
      <c r="H10" s="26"/>
      <c r="I10" s="27">
        <f>SUMIFS(I11:I26,A11:A26,"P")</f>
        <v>0</v>
      </c>
      <c r="J10" s="28"/>
    </row>
    <row r="11">
      <c r="A11" s="29" t="s">
        <v>29</v>
      </c>
      <c r="B11" s="29">
        <v>1</v>
      </c>
      <c r="C11" s="30" t="s">
        <v>509</v>
      </c>
      <c r="D11" s="29" t="s">
        <v>31</v>
      </c>
      <c r="E11" s="31" t="s">
        <v>510</v>
      </c>
      <c r="F11" s="32" t="s">
        <v>110</v>
      </c>
      <c r="G11" s="33">
        <v>138.28</v>
      </c>
      <c r="H11" s="34">
        <v>0</v>
      </c>
      <c r="I11" s="34">
        <f>ROUND(G11*H11,P4)</f>
        <v>0</v>
      </c>
      <c r="J11" s="29"/>
      <c r="O11" s="35">
        <f>I11*0.21</f>
        <v>0</v>
      </c>
      <c r="P11">
        <v>3</v>
      </c>
    </row>
    <row r="12">
      <c r="A12" s="29" t="s">
        <v>34</v>
      </c>
      <c r="B12" s="36"/>
      <c r="C12" s="37"/>
      <c r="D12" s="37"/>
      <c r="E12" s="44" t="s">
        <v>31</v>
      </c>
      <c r="F12" s="37"/>
      <c r="G12" s="37"/>
      <c r="H12" s="37"/>
      <c r="I12" s="37"/>
      <c r="J12" s="38"/>
    </row>
    <row r="13" ht="75">
      <c r="A13" s="29" t="s">
        <v>36</v>
      </c>
      <c r="B13" s="36"/>
      <c r="C13" s="37"/>
      <c r="D13" s="37"/>
      <c r="E13" s="39" t="s">
        <v>2056</v>
      </c>
      <c r="F13" s="37"/>
      <c r="G13" s="37"/>
      <c r="H13" s="37"/>
      <c r="I13" s="37"/>
      <c r="J13" s="38"/>
    </row>
    <row r="14" ht="390">
      <c r="A14" s="29" t="s">
        <v>38</v>
      </c>
      <c r="B14" s="36"/>
      <c r="C14" s="37"/>
      <c r="D14" s="37"/>
      <c r="E14" s="31" t="s">
        <v>512</v>
      </c>
      <c r="F14" s="37"/>
      <c r="G14" s="37"/>
      <c r="H14" s="37"/>
      <c r="I14" s="37"/>
      <c r="J14" s="38"/>
    </row>
    <row r="15">
      <c r="A15" s="29" t="s">
        <v>29</v>
      </c>
      <c r="B15" s="29">
        <v>2</v>
      </c>
      <c r="C15" s="30" t="s">
        <v>522</v>
      </c>
      <c r="D15" s="29" t="s">
        <v>31</v>
      </c>
      <c r="E15" s="31" t="s">
        <v>523</v>
      </c>
      <c r="F15" s="32" t="s">
        <v>110</v>
      </c>
      <c r="G15" s="33">
        <v>154.42599999999999</v>
      </c>
      <c r="H15" s="34">
        <v>0</v>
      </c>
      <c r="I15" s="34">
        <f>ROUND(G15*H15,P4)</f>
        <v>0</v>
      </c>
      <c r="J15" s="29"/>
      <c r="O15" s="35">
        <f>I15*0.21</f>
        <v>0</v>
      </c>
      <c r="P15">
        <v>3</v>
      </c>
    </row>
    <row r="16">
      <c r="A16" s="29" t="s">
        <v>34</v>
      </c>
      <c r="B16" s="36"/>
      <c r="C16" s="37"/>
      <c r="D16" s="37"/>
      <c r="E16" s="44" t="s">
        <v>31</v>
      </c>
      <c r="F16" s="37"/>
      <c r="G16" s="37"/>
      <c r="H16" s="37"/>
      <c r="I16" s="37"/>
      <c r="J16" s="38"/>
    </row>
    <row r="17" ht="150">
      <c r="A17" s="29" t="s">
        <v>36</v>
      </c>
      <c r="B17" s="36"/>
      <c r="C17" s="37"/>
      <c r="D17" s="37"/>
      <c r="E17" s="39" t="s">
        <v>2057</v>
      </c>
      <c r="F17" s="37"/>
      <c r="G17" s="37"/>
      <c r="H17" s="37"/>
      <c r="I17" s="37"/>
      <c r="J17" s="38"/>
    </row>
    <row r="18" ht="405">
      <c r="A18" s="29" t="s">
        <v>38</v>
      </c>
      <c r="B18" s="36"/>
      <c r="C18" s="37"/>
      <c r="D18" s="37"/>
      <c r="E18" s="31" t="s">
        <v>199</v>
      </c>
      <c r="F18" s="37"/>
      <c r="G18" s="37"/>
      <c r="H18" s="37"/>
      <c r="I18" s="37"/>
      <c r="J18" s="38"/>
    </row>
    <row r="19">
      <c r="A19" s="29" t="s">
        <v>29</v>
      </c>
      <c r="B19" s="29">
        <v>3</v>
      </c>
      <c r="C19" s="30" t="s">
        <v>203</v>
      </c>
      <c r="D19" s="29" t="s">
        <v>31</v>
      </c>
      <c r="E19" s="31" t="s">
        <v>204</v>
      </c>
      <c r="F19" s="32" t="s">
        <v>110</v>
      </c>
      <c r="G19" s="33">
        <v>154.43000000000001</v>
      </c>
      <c r="H19" s="34">
        <v>0</v>
      </c>
      <c r="I19" s="34">
        <f>ROUND(G19*H19,P4)</f>
        <v>0</v>
      </c>
      <c r="J19" s="29"/>
      <c r="O19" s="35">
        <f>I19*0.21</f>
        <v>0</v>
      </c>
      <c r="P19">
        <v>3</v>
      </c>
    </row>
    <row r="20">
      <c r="A20" s="29" t="s">
        <v>34</v>
      </c>
      <c r="B20" s="36"/>
      <c r="C20" s="37"/>
      <c r="D20" s="37"/>
      <c r="E20" s="44" t="s">
        <v>31</v>
      </c>
      <c r="F20" s="37"/>
      <c r="G20" s="37"/>
      <c r="H20" s="37"/>
      <c r="I20" s="37"/>
      <c r="J20" s="38"/>
    </row>
    <row r="21" ht="90">
      <c r="A21" s="29" t="s">
        <v>36</v>
      </c>
      <c r="B21" s="36"/>
      <c r="C21" s="37"/>
      <c r="D21" s="37"/>
      <c r="E21" s="39" t="s">
        <v>2058</v>
      </c>
      <c r="F21" s="37"/>
      <c r="G21" s="37"/>
      <c r="H21" s="37"/>
      <c r="I21" s="37"/>
      <c r="J21" s="38"/>
    </row>
    <row r="22" ht="240">
      <c r="A22" s="29" t="s">
        <v>38</v>
      </c>
      <c r="B22" s="36"/>
      <c r="C22" s="37"/>
      <c r="D22" s="37"/>
      <c r="E22" s="31" t="s">
        <v>206</v>
      </c>
      <c r="F22" s="37"/>
      <c r="G22" s="37"/>
      <c r="H22" s="37"/>
      <c r="I22" s="37"/>
      <c r="J22" s="38"/>
    </row>
    <row r="23">
      <c r="A23" s="29" t="s">
        <v>29</v>
      </c>
      <c r="B23" s="29">
        <v>4</v>
      </c>
      <c r="C23" s="30" t="s">
        <v>537</v>
      </c>
      <c r="D23" s="29" t="s">
        <v>31</v>
      </c>
      <c r="E23" s="31" t="s">
        <v>538</v>
      </c>
      <c r="F23" s="32" t="s">
        <v>110</v>
      </c>
      <c r="G23" s="33">
        <v>138.27600000000001</v>
      </c>
      <c r="H23" s="34">
        <v>0</v>
      </c>
      <c r="I23" s="34">
        <f>ROUND(G23*H23,P4)</f>
        <v>0</v>
      </c>
      <c r="J23" s="29"/>
      <c r="O23" s="35">
        <f>I23*0.21</f>
        <v>0</v>
      </c>
      <c r="P23">
        <v>3</v>
      </c>
    </row>
    <row r="24">
      <c r="A24" s="29" t="s">
        <v>34</v>
      </c>
      <c r="B24" s="36"/>
      <c r="C24" s="37"/>
      <c r="D24" s="37"/>
      <c r="E24" s="44" t="s">
        <v>31</v>
      </c>
      <c r="F24" s="37"/>
      <c r="G24" s="37"/>
      <c r="H24" s="37"/>
      <c r="I24" s="37"/>
      <c r="J24" s="38"/>
    </row>
    <row r="25" ht="150">
      <c r="A25" s="29" t="s">
        <v>36</v>
      </c>
      <c r="B25" s="36"/>
      <c r="C25" s="37"/>
      <c r="D25" s="37"/>
      <c r="E25" s="39" t="s">
        <v>2059</v>
      </c>
      <c r="F25" s="37"/>
      <c r="G25" s="37"/>
      <c r="H25" s="37"/>
      <c r="I25" s="37"/>
      <c r="J25" s="38"/>
    </row>
    <row r="26" ht="300">
      <c r="A26" s="29" t="s">
        <v>38</v>
      </c>
      <c r="B26" s="36"/>
      <c r="C26" s="37"/>
      <c r="D26" s="37"/>
      <c r="E26" s="31" t="s">
        <v>540</v>
      </c>
      <c r="F26" s="37"/>
      <c r="G26" s="37"/>
      <c r="H26" s="37"/>
      <c r="I26" s="37"/>
      <c r="J26" s="38"/>
    </row>
    <row r="27">
      <c r="A27" s="23" t="s">
        <v>26</v>
      </c>
      <c r="B27" s="24"/>
      <c r="C27" s="25" t="s">
        <v>283</v>
      </c>
      <c r="D27" s="26"/>
      <c r="E27" s="23" t="s">
        <v>284</v>
      </c>
      <c r="F27" s="26"/>
      <c r="G27" s="26"/>
      <c r="H27" s="26"/>
      <c r="I27" s="27">
        <f>SUMIFS(I28:I63,A28:A63,"P")</f>
        <v>0</v>
      </c>
      <c r="J27" s="28"/>
    </row>
    <row r="28">
      <c r="A28" s="29" t="s">
        <v>29</v>
      </c>
      <c r="B28" s="29">
        <v>5</v>
      </c>
      <c r="C28" s="30" t="s">
        <v>2048</v>
      </c>
      <c r="D28" s="29" t="s">
        <v>31</v>
      </c>
      <c r="E28" s="31" t="s">
        <v>2049</v>
      </c>
      <c r="F28" s="32" t="s">
        <v>191</v>
      </c>
      <c r="G28" s="33">
        <v>50</v>
      </c>
      <c r="H28" s="34">
        <v>0</v>
      </c>
      <c r="I28" s="34">
        <f>ROUND(G28*H28,P4)</f>
        <v>0</v>
      </c>
      <c r="J28" s="29"/>
      <c r="O28" s="35">
        <f>I28*0.21</f>
        <v>0</v>
      </c>
      <c r="P28">
        <v>3</v>
      </c>
    </row>
    <row r="29">
      <c r="A29" s="29" t="s">
        <v>34</v>
      </c>
      <c r="B29" s="36"/>
      <c r="C29" s="37"/>
      <c r="D29" s="37"/>
      <c r="E29" s="44" t="s">
        <v>31</v>
      </c>
      <c r="F29" s="37"/>
      <c r="G29" s="37"/>
      <c r="H29" s="37"/>
      <c r="I29" s="37"/>
      <c r="J29" s="38"/>
    </row>
    <row r="30" ht="165">
      <c r="A30" s="29" t="s">
        <v>36</v>
      </c>
      <c r="B30" s="36"/>
      <c r="C30" s="37"/>
      <c r="D30" s="37"/>
      <c r="E30" s="39" t="s">
        <v>2060</v>
      </c>
      <c r="F30" s="37"/>
      <c r="G30" s="37"/>
      <c r="H30" s="37"/>
      <c r="I30" s="37"/>
      <c r="J30" s="38"/>
    </row>
    <row r="31" ht="45">
      <c r="A31" s="29" t="s">
        <v>38</v>
      </c>
      <c r="B31" s="36"/>
      <c r="C31" s="37"/>
      <c r="D31" s="37"/>
      <c r="E31" s="31" t="s">
        <v>926</v>
      </c>
      <c r="F31" s="37"/>
      <c r="G31" s="37"/>
      <c r="H31" s="37"/>
      <c r="I31" s="37"/>
      <c r="J31" s="38"/>
    </row>
    <row r="32">
      <c r="A32" s="29" t="s">
        <v>29</v>
      </c>
      <c r="B32" s="29">
        <v>6</v>
      </c>
      <c r="C32" s="30" t="s">
        <v>2061</v>
      </c>
      <c r="D32" s="29" t="s">
        <v>31</v>
      </c>
      <c r="E32" s="31" t="s">
        <v>2062</v>
      </c>
      <c r="F32" s="32" t="s">
        <v>110</v>
      </c>
      <c r="G32" s="33">
        <v>58.093000000000004</v>
      </c>
      <c r="H32" s="34">
        <v>0</v>
      </c>
      <c r="I32" s="34">
        <f>ROUND(G32*H32,P4)</f>
        <v>0</v>
      </c>
      <c r="J32" s="29"/>
      <c r="O32" s="35">
        <f>I32*0.21</f>
        <v>0</v>
      </c>
      <c r="P32">
        <v>3</v>
      </c>
    </row>
    <row r="33">
      <c r="A33" s="29" t="s">
        <v>34</v>
      </c>
      <c r="B33" s="36"/>
      <c r="C33" s="37"/>
      <c r="D33" s="37"/>
      <c r="E33" s="44" t="s">
        <v>31</v>
      </c>
      <c r="F33" s="37"/>
      <c r="G33" s="37"/>
      <c r="H33" s="37"/>
      <c r="I33" s="37"/>
      <c r="J33" s="38"/>
    </row>
    <row r="34" ht="165">
      <c r="A34" s="29" t="s">
        <v>36</v>
      </c>
      <c r="B34" s="36"/>
      <c r="C34" s="37"/>
      <c r="D34" s="37"/>
      <c r="E34" s="39" t="s">
        <v>2063</v>
      </c>
      <c r="F34" s="37"/>
      <c r="G34" s="37"/>
      <c r="H34" s="37"/>
      <c r="I34" s="37"/>
      <c r="J34" s="38"/>
    </row>
    <row r="35" ht="150">
      <c r="A35" s="29" t="s">
        <v>38</v>
      </c>
      <c r="B35" s="36"/>
      <c r="C35" s="37"/>
      <c r="D35" s="37"/>
      <c r="E35" s="31" t="s">
        <v>658</v>
      </c>
      <c r="F35" s="37"/>
      <c r="G35" s="37"/>
      <c r="H35" s="37"/>
      <c r="I35" s="37"/>
      <c r="J35" s="38"/>
    </row>
    <row r="36">
      <c r="A36" s="29" t="s">
        <v>29</v>
      </c>
      <c r="B36" s="29">
        <v>7</v>
      </c>
      <c r="C36" s="30" t="s">
        <v>1373</v>
      </c>
      <c r="D36" s="29" t="s">
        <v>31</v>
      </c>
      <c r="E36" s="31" t="s">
        <v>1374</v>
      </c>
      <c r="F36" s="32" t="s">
        <v>110</v>
      </c>
      <c r="G36" s="33">
        <v>152.01300000000001</v>
      </c>
      <c r="H36" s="34">
        <v>0</v>
      </c>
      <c r="I36" s="34">
        <f>ROUND(G36*H36,P4)</f>
        <v>0</v>
      </c>
      <c r="J36" s="29"/>
      <c r="O36" s="35">
        <f>I36*0.21</f>
        <v>0</v>
      </c>
      <c r="P36">
        <v>3</v>
      </c>
    </row>
    <row r="37">
      <c r="A37" s="29" t="s">
        <v>34</v>
      </c>
      <c r="B37" s="36"/>
      <c r="C37" s="37"/>
      <c r="D37" s="37"/>
      <c r="E37" s="44" t="s">
        <v>31</v>
      </c>
      <c r="F37" s="37"/>
      <c r="G37" s="37"/>
      <c r="H37" s="37"/>
      <c r="I37" s="37"/>
      <c r="J37" s="38"/>
    </row>
    <row r="38" ht="270">
      <c r="A38" s="29" t="s">
        <v>36</v>
      </c>
      <c r="B38" s="36"/>
      <c r="C38" s="37"/>
      <c r="D38" s="37"/>
      <c r="E38" s="39" t="s">
        <v>2064</v>
      </c>
      <c r="F38" s="37"/>
      <c r="G38" s="37"/>
      <c r="H38" s="37"/>
      <c r="I38" s="37"/>
      <c r="J38" s="38"/>
    </row>
    <row r="39" ht="150">
      <c r="A39" s="29" t="s">
        <v>38</v>
      </c>
      <c r="B39" s="36"/>
      <c r="C39" s="37"/>
      <c r="D39" s="37"/>
      <c r="E39" s="31" t="s">
        <v>658</v>
      </c>
      <c r="F39" s="37"/>
      <c r="G39" s="37"/>
      <c r="H39" s="37"/>
      <c r="I39" s="37"/>
      <c r="J39" s="38"/>
    </row>
    <row r="40">
      <c r="A40" s="29" t="s">
        <v>29</v>
      </c>
      <c r="B40" s="29">
        <v>8</v>
      </c>
      <c r="C40" s="30" t="s">
        <v>655</v>
      </c>
      <c r="D40" s="29" t="s">
        <v>31</v>
      </c>
      <c r="E40" s="31" t="s">
        <v>656</v>
      </c>
      <c r="F40" s="32" t="s">
        <v>110</v>
      </c>
      <c r="G40" s="33">
        <v>57.101999999999997</v>
      </c>
      <c r="H40" s="34">
        <v>0</v>
      </c>
      <c r="I40" s="34">
        <f>ROUND(G40*H40,P4)</f>
        <v>0</v>
      </c>
      <c r="J40" s="29"/>
      <c r="O40" s="35">
        <f>I40*0.21</f>
        <v>0</v>
      </c>
      <c r="P40">
        <v>3</v>
      </c>
    </row>
    <row r="41">
      <c r="A41" s="29" t="s">
        <v>34</v>
      </c>
      <c r="B41" s="36"/>
      <c r="C41" s="37"/>
      <c r="D41" s="37"/>
      <c r="E41" s="44" t="s">
        <v>31</v>
      </c>
      <c r="F41" s="37"/>
      <c r="G41" s="37"/>
      <c r="H41" s="37"/>
      <c r="I41" s="37"/>
      <c r="J41" s="38"/>
    </row>
    <row r="42" ht="255">
      <c r="A42" s="29" t="s">
        <v>36</v>
      </c>
      <c r="B42" s="36"/>
      <c r="C42" s="37"/>
      <c r="D42" s="37"/>
      <c r="E42" s="39" t="s">
        <v>2065</v>
      </c>
      <c r="F42" s="37"/>
      <c r="G42" s="37"/>
      <c r="H42" s="37"/>
      <c r="I42" s="37"/>
      <c r="J42" s="38"/>
    </row>
    <row r="43" ht="150">
      <c r="A43" s="29" t="s">
        <v>38</v>
      </c>
      <c r="B43" s="36"/>
      <c r="C43" s="37"/>
      <c r="D43" s="37"/>
      <c r="E43" s="31" t="s">
        <v>658</v>
      </c>
      <c r="F43" s="37"/>
      <c r="G43" s="37"/>
      <c r="H43" s="37"/>
      <c r="I43" s="37"/>
      <c r="J43" s="38"/>
    </row>
    <row r="44">
      <c r="A44" s="29" t="s">
        <v>29</v>
      </c>
      <c r="B44" s="29">
        <v>9</v>
      </c>
      <c r="C44" s="30" t="s">
        <v>2023</v>
      </c>
      <c r="D44" s="29" t="s">
        <v>31</v>
      </c>
      <c r="E44" s="31" t="s">
        <v>2024</v>
      </c>
      <c r="F44" s="32" t="s">
        <v>64</v>
      </c>
      <c r="G44" s="33">
        <v>0.25</v>
      </c>
      <c r="H44" s="34">
        <v>0</v>
      </c>
      <c r="I44" s="34">
        <f>ROUND(G44*H44,P4)</f>
        <v>0</v>
      </c>
      <c r="J44" s="29"/>
      <c r="O44" s="35">
        <f>I44*0.21</f>
        <v>0</v>
      </c>
      <c r="P44">
        <v>3</v>
      </c>
    </row>
    <row r="45">
      <c r="A45" s="29" t="s">
        <v>34</v>
      </c>
      <c r="B45" s="36"/>
      <c r="C45" s="37"/>
      <c r="D45" s="37"/>
      <c r="E45" s="44" t="s">
        <v>31</v>
      </c>
      <c r="F45" s="37"/>
      <c r="G45" s="37"/>
      <c r="H45" s="37"/>
      <c r="I45" s="37"/>
      <c r="J45" s="38"/>
    </row>
    <row r="46" ht="195">
      <c r="A46" s="29" t="s">
        <v>36</v>
      </c>
      <c r="B46" s="36"/>
      <c r="C46" s="37"/>
      <c r="D46" s="37"/>
      <c r="E46" s="39" t="s">
        <v>2053</v>
      </c>
      <c r="F46" s="37"/>
      <c r="G46" s="37"/>
      <c r="H46" s="37"/>
      <c r="I46" s="37"/>
      <c r="J46" s="38"/>
    </row>
    <row r="47" ht="150">
      <c r="A47" s="29" t="s">
        <v>38</v>
      </c>
      <c r="B47" s="36"/>
      <c r="C47" s="37"/>
      <c r="D47" s="37"/>
      <c r="E47" s="31" t="s">
        <v>2026</v>
      </c>
      <c r="F47" s="37"/>
      <c r="G47" s="37"/>
      <c r="H47" s="37"/>
      <c r="I47" s="37"/>
      <c r="J47" s="38"/>
    </row>
    <row r="48">
      <c r="A48" s="29" t="s">
        <v>29</v>
      </c>
      <c r="B48" s="29">
        <v>10</v>
      </c>
      <c r="C48" s="30" t="s">
        <v>2027</v>
      </c>
      <c r="D48" s="29" t="s">
        <v>31</v>
      </c>
      <c r="E48" s="31" t="s">
        <v>2028</v>
      </c>
      <c r="F48" s="32" t="s">
        <v>191</v>
      </c>
      <c r="G48" s="33">
        <v>14.199999999999999</v>
      </c>
      <c r="H48" s="34">
        <v>0</v>
      </c>
      <c r="I48" s="34">
        <f>ROUND(G48*H48,P4)</f>
        <v>0</v>
      </c>
      <c r="J48" s="29"/>
      <c r="O48" s="35">
        <f>I48*0.21</f>
        <v>0</v>
      </c>
      <c r="P48">
        <v>3</v>
      </c>
    </row>
    <row r="49">
      <c r="A49" s="29" t="s">
        <v>34</v>
      </c>
      <c r="B49" s="36"/>
      <c r="C49" s="37"/>
      <c r="D49" s="37"/>
      <c r="E49" s="44" t="s">
        <v>31</v>
      </c>
      <c r="F49" s="37"/>
      <c r="G49" s="37"/>
      <c r="H49" s="37"/>
      <c r="I49" s="37"/>
      <c r="J49" s="38"/>
    </row>
    <row r="50" ht="120">
      <c r="A50" s="29" t="s">
        <v>36</v>
      </c>
      <c r="B50" s="36"/>
      <c r="C50" s="37"/>
      <c r="D50" s="37"/>
      <c r="E50" s="39" t="s">
        <v>2066</v>
      </c>
      <c r="F50" s="37"/>
      <c r="G50" s="37"/>
      <c r="H50" s="37"/>
      <c r="I50" s="37"/>
      <c r="J50" s="38"/>
    </row>
    <row r="51" ht="105">
      <c r="A51" s="29" t="s">
        <v>38</v>
      </c>
      <c r="B51" s="36"/>
      <c r="C51" s="37"/>
      <c r="D51" s="37"/>
      <c r="E51" s="31" t="s">
        <v>1387</v>
      </c>
      <c r="F51" s="37"/>
      <c r="G51" s="37"/>
      <c r="H51" s="37"/>
      <c r="I51" s="37"/>
      <c r="J51" s="38"/>
    </row>
    <row r="52">
      <c r="A52" s="29" t="s">
        <v>29</v>
      </c>
      <c r="B52" s="29">
        <v>11</v>
      </c>
      <c r="C52" s="30" t="s">
        <v>2030</v>
      </c>
      <c r="D52" s="29" t="s">
        <v>31</v>
      </c>
      <c r="E52" s="31" t="s">
        <v>2031</v>
      </c>
      <c r="F52" s="32" t="s">
        <v>48</v>
      </c>
      <c r="G52" s="33">
        <v>28</v>
      </c>
      <c r="H52" s="34">
        <v>0</v>
      </c>
      <c r="I52" s="34">
        <f>ROUND(G52*H52,P4)</f>
        <v>0</v>
      </c>
      <c r="J52" s="29"/>
      <c r="O52" s="35">
        <f>I52*0.21</f>
        <v>0</v>
      </c>
      <c r="P52">
        <v>3</v>
      </c>
    </row>
    <row r="53">
      <c r="A53" s="29" t="s">
        <v>34</v>
      </c>
      <c r="B53" s="36"/>
      <c r="C53" s="37"/>
      <c r="D53" s="37"/>
      <c r="E53" s="44" t="s">
        <v>31</v>
      </c>
      <c r="F53" s="37"/>
      <c r="G53" s="37"/>
      <c r="H53" s="37"/>
      <c r="I53" s="37"/>
      <c r="J53" s="38"/>
    </row>
    <row r="54" ht="165">
      <c r="A54" s="29" t="s">
        <v>36</v>
      </c>
      <c r="B54" s="36"/>
      <c r="C54" s="37"/>
      <c r="D54" s="37"/>
      <c r="E54" s="39" t="s">
        <v>2067</v>
      </c>
      <c r="F54" s="37"/>
      <c r="G54" s="37"/>
      <c r="H54" s="37"/>
      <c r="I54" s="37"/>
      <c r="J54" s="38"/>
    </row>
    <row r="55" ht="105">
      <c r="A55" s="29" t="s">
        <v>38</v>
      </c>
      <c r="B55" s="36"/>
      <c r="C55" s="37"/>
      <c r="D55" s="37"/>
      <c r="E55" s="31" t="s">
        <v>1387</v>
      </c>
      <c r="F55" s="37"/>
      <c r="G55" s="37"/>
      <c r="H55" s="37"/>
      <c r="I55" s="37"/>
      <c r="J55" s="38"/>
    </row>
    <row r="56">
      <c r="A56" s="29" t="s">
        <v>29</v>
      </c>
      <c r="B56" s="29">
        <v>12</v>
      </c>
      <c r="C56" s="30" t="s">
        <v>2036</v>
      </c>
      <c r="D56" s="29" t="s">
        <v>31</v>
      </c>
      <c r="E56" s="31" t="s">
        <v>2038</v>
      </c>
      <c r="F56" s="32" t="s">
        <v>110</v>
      </c>
      <c r="G56" s="33">
        <v>21.087</v>
      </c>
      <c r="H56" s="34">
        <v>0</v>
      </c>
      <c r="I56" s="34">
        <f>ROUND(G56*H56,P4)</f>
        <v>0</v>
      </c>
      <c r="J56" s="29"/>
      <c r="O56" s="35">
        <f>I56*0.21</f>
        <v>0</v>
      </c>
      <c r="P56">
        <v>3</v>
      </c>
    </row>
    <row r="57">
      <c r="A57" s="29" t="s">
        <v>34</v>
      </c>
      <c r="B57" s="36"/>
      <c r="C57" s="37"/>
      <c r="D57" s="37"/>
      <c r="E57" s="44" t="s">
        <v>31</v>
      </c>
      <c r="F57" s="37"/>
      <c r="G57" s="37"/>
      <c r="H57" s="37"/>
      <c r="I57" s="37"/>
      <c r="J57" s="38"/>
    </row>
    <row r="58" ht="180">
      <c r="A58" s="29" t="s">
        <v>36</v>
      </c>
      <c r="B58" s="36"/>
      <c r="C58" s="37"/>
      <c r="D58" s="37"/>
      <c r="E58" s="39" t="s">
        <v>2068</v>
      </c>
      <c r="F58" s="37"/>
      <c r="G58" s="37"/>
      <c r="H58" s="37"/>
      <c r="I58" s="37"/>
      <c r="J58" s="38"/>
    </row>
    <row r="59" ht="105">
      <c r="A59" s="29" t="s">
        <v>38</v>
      </c>
      <c r="B59" s="36"/>
      <c r="C59" s="37"/>
      <c r="D59" s="37"/>
      <c r="E59" s="31" t="s">
        <v>1387</v>
      </c>
      <c r="F59" s="37"/>
      <c r="G59" s="37"/>
      <c r="H59" s="37"/>
      <c r="I59" s="37"/>
      <c r="J59" s="38"/>
    </row>
    <row r="60">
      <c r="A60" s="29" t="s">
        <v>29</v>
      </c>
      <c r="B60" s="29">
        <v>13</v>
      </c>
      <c r="C60" s="30" t="s">
        <v>2040</v>
      </c>
      <c r="D60" s="29" t="s">
        <v>31</v>
      </c>
      <c r="E60" s="31" t="s">
        <v>2041</v>
      </c>
      <c r="F60" s="32" t="s">
        <v>215</v>
      </c>
      <c r="G60" s="33">
        <v>180.19</v>
      </c>
      <c r="H60" s="34">
        <v>0</v>
      </c>
      <c r="I60" s="34">
        <f>ROUND(G60*H60,P4)</f>
        <v>0</v>
      </c>
      <c r="J60" s="29"/>
      <c r="O60" s="35">
        <f>I60*0.21</f>
        <v>0</v>
      </c>
      <c r="P60">
        <v>3</v>
      </c>
    </row>
    <row r="61">
      <c r="A61" s="29" t="s">
        <v>34</v>
      </c>
      <c r="B61" s="36"/>
      <c r="C61" s="37"/>
      <c r="D61" s="37"/>
      <c r="E61" s="44" t="s">
        <v>31</v>
      </c>
      <c r="F61" s="37"/>
      <c r="G61" s="37"/>
      <c r="H61" s="37"/>
      <c r="I61" s="37"/>
      <c r="J61" s="38"/>
    </row>
    <row r="62" ht="210">
      <c r="A62" s="29" t="s">
        <v>36</v>
      </c>
      <c r="B62" s="36"/>
      <c r="C62" s="37"/>
      <c r="D62" s="37"/>
      <c r="E62" s="39" t="s">
        <v>2069</v>
      </c>
      <c r="F62" s="37"/>
      <c r="G62" s="37"/>
      <c r="H62" s="37"/>
      <c r="I62" s="37"/>
      <c r="J62" s="38"/>
    </row>
    <row r="63" ht="105">
      <c r="A63" s="29" t="s">
        <v>38</v>
      </c>
      <c r="B63" s="40"/>
      <c r="C63" s="41"/>
      <c r="D63" s="41"/>
      <c r="E63" s="31" t="s">
        <v>1387</v>
      </c>
      <c r="F63" s="41"/>
      <c r="G63" s="41"/>
      <c r="H63" s="41"/>
      <c r="I63" s="41"/>
      <c r="J63" s="43"/>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5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410</v>
      </c>
      <c r="I3" s="16">
        <f>SUMIFS(I10:I51,A10:A51,"SD")</f>
        <v>0</v>
      </c>
      <c r="J3" s="9"/>
      <c r="O3">
        <v>0</v>
      </c>
      <c r="P3">
        <v>2</v>
      </c>
    </row>
    <row r="4">
      <c r="A4" s="10" t="s">
        <v>8</v>
      </c>
      <c r="B4" s="11" t="s">
        <v>9</v>
      </c>
      <c r="C4" s="12" t="s">
        <v>473</v>
      </c>
      <c r="D4" s="13"/>
      <c r="E4" s="14" t="s">
        <v>474</v>
      </c>
      <c r="F4" s="7"/>
      <c r="G4" s="7"/>
      <c r="H4" s="7"/>
      <c r="I4" s="7"/>
      <c r="J4" s="9"/>
      <c r="O4">
        <v>0.14999999999999999</v>
      </c>
      <c r="P4">
        <v>2</v>
      </c>
    </row>
    <row r="5">
      <c r="A5" s="10" t="s">
        <v>12</v>
      </c>
      <c r="B5" s="11" t="s">
        <v>9</v>
      </c>
      <c r="C5" s="12" t="s">
        <v>1291</v>
      </c>
      <c r="D5" s="13"/>
      <c r="E5" s="14" t="s">
        <v>1292</v>
      </c>
      <c r="F5" s="7"/>
      <c r="G5" s="7"/>
      <c r="H5" s="7"/>
      <c r="I5" s="7"/>
      <c r="J5" s="9"/>
      <c r="O5">
        <v>0.20999999999999999</v>
      </c>
    </row>
    <row r="6">
      <c r="A6" s="10" t="s">
        <v>477</v>
      </c>
      <c r="B6" s="11" t="s">
        <v>13</v>
      </c>
      <c r="C6" s="12" t="s">
        <v>410</v>
      </c>
      <c r="D6" s="13"/>
      <c r="E6" s="14" t="s">
        <v>411</v>
      </c>
      <c r="F6" s="7"/>
      <c r="G6" s="7"/>
      <c r="H6" s="7"/>
      <c r="I6" s="7"/>
      <c r="J6" s="9"/>
    </row>
    <row r="7">
      <c r="A7" s="17" t="s">
        <v>15</v>
      </c>
      <c r="B7" s="18" t="s">
        <v>16</v>
      </c>
      <c r="C7" s="19" t="s">
        <v>17</v>
      </c>
      <c r="D7" s="19" t="s">
        <v>18</v>
      </c>
      <c r="E7" s="19" t="s">
        <v>19</v>
      </c>
      <c r="F7" s="19" t="s">
        <v>20</v>
      </c>
      <c r="G7" s="19" t="s">
        <v>21</v>
      </c>
      <c r="H7" s="19" t="s">
        <v>22</v>
      </c>
      <c r="I7" s="19"/>
      <c r="J7" s="20" t="s">
        <v>23</v>
      </c>
    </row>
    <row r="8">
      <c r="A8" s="17"/>
      <c r="B8" s="18"/>
      <c r="C8" s="19"/>
      <c r="D8" s="19"/>
      <c r="E8" s="19"/>
      <c r="F8" s="19"/>
      <c r="G8" s="19"/>
      <c r="H8" s="19" t="s">
        <v>24</v>
      </c>
      <c r="I8" s="19" t="s">
        <v>25</v>
      </c>
      <c r="J8" s="20"/>
    </row>
    <row r="9">
      <c r="A9" s="21">
        <v>0</v>
      </c>
      <c r="B9" s="18">
        <v>1</v>
      </c>
      <c r="C9" s="22">
        <v>2</v>
      </c>
      <c r="D9" s="19">
        <v>3</v>
      </c>
      <c r="E9" s="22">
        <v>4</v>
      </c>
      <c r="F9" s="19">
        <v>5</v>
      </c>
      <c r="G9" s="19">
        <v>6</v>
      </c>
      <c r="H9" s="19">
        <v>7</v>
      </c>
      <c r="I9" s="22">
        <v>8</v>
      </c>
      <c r="J9" s="20">
        <v>9</v>
      </c>
    </row>
    <row r="10">
      <c r="A10" s="23" t="s">
        <v>26</v>
      </c>
      <c r="B10" s="24"/>
      <c r="C10" s="25" t="s">
        <v>187</v>
      </c>
      <c r="D10" s="26"/>
      <c r="E10" s="23" t="s">
        <v>188</v>
      </c>
      <c r="F10" s="26"/>
      <c r="G10" s="26"/>
      <c r="H10" s="26"/>
      <c r="I10" s="27">
        <f>SUMIFS(I11:I30,A11:A30,"P")</f>
        <v>0</v>
      </c>
      <c r="J10" s="28"/>
    </row>
    <row r="11">
      <c r="A11" s="29" t="s">
        <v>29</v>
      </c>
      <c r="B11" s="29">
        <v>1</v>
      </c>
      <c r="C11" s="30" t="s">
        <v>1987</v>
      </c>
      <c r="D11" s="29" t="s">
        <v>31</v>
      </c>
      <c r="E11" s="31" t="s">
        <v>1988</v>
      </c>
      <c r="F11" s="32" t="s">
        <v>110</v>
      </c>
      <c r="G11" s="33">
        <v>10.800000000000001</v>
      </c>
      <c r="H11" s="34">
        <v>0</v>
      </c>
      <c r="I11" s="34">
        <f>ROUND(G11*H11,P4)</f>
        <v>0</v>
      </c>
      <c r="J11" s="29"/>
      <c r="O11" s="35">
        <f>I11*0.21</f>
        <v>0</v>
      </c>
      <c r="P11">
        <v>3</v>
      </c>
    </row>
    <row r="12">
      <c r="A12" s="29" t="s">
        <v>34</v>
      </c>
      <c r="B12" s="36"/>
      <c r="C12" s="37"/>
      <c r="D12" s="37"/>
      <c r="E12" s="44" t="s">
        <v>31</v>
      </c>
      <c r="F12" s="37"/>
      <c r="G12" s="37"/>
      <c r="H12" s="37"/>
      <c r="I12" s="37"/>
      <c r="J12" s="38"/>
    </row>
    <row r="13" ht="120">
      <c r="A13" s="29" t="s">
        <v>36</v>
      </c>
      <c r="B13" s="36"/>
      <c r="C13" s="37"/>
      <c r="D13" s="37"/>
      <c r="E13" s="39" t="s">
        <v>2070</v>
      </c>
      <c r="F13" s="37"/>
      <c r="G13" s="37"/>
      <c r="H13" s="37"/>
      <c r="I13" s="37"/>
      <c r="J13" s="38"/>
    </row>
    <row r="14" ht="90">
      <c r="A14" s="29" t="s">
        <v>38</v>
      </c>
      <c r="B14" s="36"/>
      <c r="C14" s="37"/>
      <c r="D14" s="37"/>
      <c r="E14" s="31" t="s">
        <v>311</v>
      </c>
      <c r="F14" s="37"/>
      <c r="G14" s="37"/>
      <c r="H14" s="37"/>
      <c r="I14" s="37"/>
      <c r="J14" s="38"/>
    </row>
    <row r="15">
      <c r="A15" s="29" t="s">
        <v>29</v>
      </c>
      <c r="B15" s="29">
        <v>2</v>
      </c>
      <c r="C15" s="30" t="s">
        <v>509</v>
      </c>
      <c r="D15" s="29" t="s">
        <v>31</v>
      </c>
      <c r="E15" s="31" t="s">
        <v>510</v>
      </c>
      <c r="F15" s="32" t="s">
        <v>110</v>
      </c>
      <c r="G15" s="33">
        <v>175.27000000000001</v>
      </c>
      <c r="H15" s="34">
        <v>0</v>
      </c>
      <c r="I15" s="34">
        <f>ROUND(G15*H15,P4)</f>
        <v>0</v>
      </c>
      <c r="J15" s="29"/>
      <c r="O15" s="35">
        <f>I15*0.21</f>
        <v>0</v>
      </c>
      <c r="P15">
        <v>3</v>
      </c>
    </row>
    <row r="16">
      <c r="A16" s="29" t="s">
        <v>34</v>
      </c>
      <c r="B16" s="36"/>
      <c r="C16" s="37"/>
      <c r="D16" s="37"/>
      <c r="E16" s="44" t="s">
        <v>31</v>
      </c>
      <c r="F16" s="37"/>
      <c r="G16" s="37"/>
      <c r="H16" s="37"/>
      <c r="I16" s="37"/>
      <c r="J16" s="38"/>
    </row>
    <row r="17" ht="75">
      <c r="A17" s="29" t="s">
        <v>36</v>
      </c>
      <c r="B17" s="36"/>
      <c r="C17" s="37"/>
      <c r="D17" s="37"/>
      <c r="E17" s="39" t="s">
        <v>2071</v>
      </c>
      <c r="F17" s="37"/>
      <c r="G17" s="37"/>
      <c r="H17" s="37"/>
      <c r="I17" s="37"/>
      <c r="J17" s="38"/>
    </row>
    <row r="18" ht="390">
      <c r="A18" s="29" t="s">
        <v>38</v>
      </c>
      <c r="B18" s="36"/>
      <c r="C18" s="37"/>
      <c r="D18" s="37"/>
      <c r="E18" s="31" t="s">
        <v>512</v>
      </c>
      <c r="F18" s="37"/>
      <c r="G18" s="37"/>
      <c r="H18" s="37"/>
      <c r="I18" s="37"/>
      <c r="J18" s="38"/>
    </row>
    <row r="19">
      <c r="A19" s="29" t="s">
        <v>29</v>
      </c>
      <c r="B19" s="29">
        <v>3</v>
      </c>
      <c r="C19" s="30" t="s">
        <v>522</v>
      </c>
      <c r="D19" s="29" t="s">
        <v>31</v>
      </c>
      <c r="E19" s="31" t="s">
        <v>523</v>
      </c>
      <c r="F19" s="32" t="s">
        <v>110</v>
      </c>
      <c r="G19" s="33">
        <v>128.11000000000001</v>
      </c>
      <c r="H19" s="34">
        <v>0</v>
      </c>
      <c r="I19" s="34">
        <f>ROUND(G19*H19,P4)</f>
        <v>0</v>
      </c>
      <c r="J19" s="29"/>
      <c r="O19" s="35">
        <f>I19*0.21</f>
        <v>0</v>
      </c>
      <c r="P19">
        <v>3</v>
      </c>
    </row>
    <row r="20">
      <c r="A20" s="29" t="s">
        <v>34</v>
      </c>
      <c r="B20" s="36"/>
      <c r="C20" s="37"/>
      <c r="D20" s="37"/>
      <c r="E20" s="44" t="s">
        <v>31</v>
      </c>
      <c r="F20" s="37"/>
      <c r="G20" s="37"/>
      <c r="H20" s="37"/>
      <c r="I20" s="37"/>
      <c r="J20" s="38"/>
    </row>
    <row r="21" ht="180">
      <c r="A21" s="29" t="s">
        <v>36</v>
      </c>
      <c r="B21" s="36"/>
      <c r="C21" s="37"/>
      <c r="D21" s="37"/>
      <c r="E21" s="39" t="s">
        <v>2072</v>
      </c>
      <c r="F21" s="37"/>
      <c r="G21" s="37"/>
      <c r="H21" s="37"/>
      <c r="I21" s="37"/>
      <c r="J21" s="38"/>
    </row>
    <row r="22" ht="405">
      <c r="A22" s="29" t="s">
        <v>38</v>
      </c>
      <c r="B22" s="36"/>
      <c r="C22" s="37"/>
      <c r="D22" s="37"/>
      <c r="E22" s="31" t="s">
        <v>199</v>
      </c>
      <c r="F22" s="37"/>
      <c r="G22" s="37"/>
      <c r="H22" s="37"/>
      <c r="I22" s="37"/>
      <c r="J22" s="38"/>
    </row>
    <row r="23">
      <c r="A23" s="29" t="s">
        <v>29</v>
      </c>
      <c r="B23" s="29">
        <v>4</v>
      </c>
      <c r="C23" s="30" t="s">
        <v>203</v>
      </c>
      <c r="D23" s="29" t="s">
        <v>31</v>
      </c>
      <c r="E23" s="31" t="s">
        <v>204</v>
      </c>
      <c r="F23" s="32" t="s">
        <v>110</v>
      </c>
      <c r="G23" s="33">
        <v>128.11000000000001</v>
      </c>
      <c r="H23" s="34">
        <v>0</v>
      </c>
      <c r="I23" s="34">
        <f>ROUND(G23*H23,P4)</f>
        <v>0</v>
      </c>
      <c r="J23" s="29"/>
      <c r="O23" s="35">
        <f>I23*0.21</f>
        <v>0</v>
      </c>
      <c r="P23">
        <v>3</v>
      </c>
    </row>
    <row r="24">
      <c r="A24" s="29" t="s">
        <v>34</v>
      </c>
      <c r="B24" s="36"/>
      <c r="C24" s="37"/>
      <c r="D24" s="37"/>
      <c r="E24" s="44" t="s">
        <v>31</v>
      </c>
      <c r="F24" s="37"/>
      <c r="G24" s="37"/>
      <c r="H24" s="37"/>
      <c r="I24" s="37"/>
      <c r="J24" s="38"/>
    </row>
    <row r="25" ht="75">
      <c r="A25" s="29" t="s">
        <v>36</v>
      </c>
      <c r="B25" s="36"/>
      <c r="C25" s="37"/>
      <c r="D25" s="37"/>
      <c r="E25" s="39" t="s">
        <v>2073</v>
      </c>
      <c r="F25" s="37"/>
      <c r="G25" s="37"/>
      <c r="H25" s="37"/>
      <c r="I25" s="37"/>
      <c r="J25" s="38"/>
    </row>
    <row r="26" ht="240">
      <c r="A26" s="29" t="s">
        <v>38</v>
      </c>
      <c r="B26" s="36"/>
      <c r="C26" s="37"/>
      <c r="D26" s="37"/>
      <c r="E26" s="31" t="s">
        <v>206</v>
      </c>
      <c r="F26" s="37"/>
      <c r="G26" s="37"/>
      <c r="H26" s="37"/>
      <c r="I26" s="37"/>
      <c r="J26" s="38"/>
    </row>
    <row r="27">
      <c r="A27" s="29" t="s">
        <v>29</v>
      </c>
      <c r="B27" s="29">
        <v>5</v>
      </c>
      <c r="C27" s="30" t="s">
        <v>537</v>
      </c>
      <c r="D27" s="29" t="s">
        <v>31</v>
      </c>
      <c r="E27" s="31" t="s">
        <v>538</v>
      </c>
      <c r="F27" s="32" t="s">
        <v>110</v>
      </c>
      <c r="G27" s="33">
        <v>175.27000000000001</v>
      </c>
      <c r="H27" s="34">
        <v>0</v>
      </c>
      <c r="I27" s="34">
        <f>ROUND(G27*H27,P4)</f>
        <v>0</v>
      </c>
      <c r="J27" s="29"/>
      <c r="O27" s="35">
        <f>I27*0.21</f>
        <v>0</v>
      </c>
      <c r="P27">
        <v>3</v>
      </c>
    </row>
    <row r="28">
      <c r="A28" s="29" t="s">
        <v>34</v>
      </c>
      <c r="B28" s="36"/>
      <c r="C28" s="37"/>
      <c r="D28" s="37"/>
      <c r="E28" s="44" t="s">
        <v>31</v>
      </c>
      <c r="F28" s="37"/>
      <c r="G28" s="37"/>
      <c r="H28" s="37"/>
      <c r="I28" s="37"/>
      <c r="J28" s="38"/>
    </row>
    <row r="29" ht="120">
      <c r="A29" s="29" t="s">
        <v>36</v>
      </c>
      <c r="B29" s="36"/>
      <c r="C29" s="37"/>
      <c r="D29" s="37"/>
      <c r="E29" s="39" t="s">
        <v>2074</v>
      </c>
      <c r="F29" s="37"/>
      <c r="G29" s="37"/>
      <c r="H29" s="37"/>
      <c r="I29" s="37"/>
      <c r="J29" s="38"/>
    </row>
    <row r="30" ht="300">
      <c r="A30" s="29" t="s">
        <v>38</v>
      </c>
      <c r="B30" s="36"/>
      <c r="C30" s="37"/>
      <c r="D30" s="37"/>
      <c r="E30" s="31" t="s">
        <v>540</v>
      </c>
      <c r="F30" s="37"/>
      <c r="G30" s="37"/>
      <c r="H30" s="37"/>
      <c r="I30" s="37"/>
      <c r="J30" s="38"/>
    </row>
    <row r="31">
      <c r="A31" s="23" t="s">
        <v>26</v>
      </c>
      <c r="B31" s="24"/>
      <c r="C31" s="25" t="s">
        <v>283</v>
      </c>
      <c r="D31" s="26"/>
      <c r="E31" s="23" t="s">
        <v>284</v>
      </c>
      <c r="F31" s="26"/>
      <c r="G31" s="26"/>
      <c r="H31" s="26"/>
      <c r="I31" s="27">
        <f>SUMIFS(I32:I51,A32:A51,"P")</f>
        <v>0</v>
      </c>
      <c r="J31" s="28"/>
    </row>
    <row r="32">
      <c r="A32" s="29" t="s">
        <v>29</v>
      </c>
      <c r="B32" s="29">
        <v>6</v>
      </c>
      <c r="C32" s="30" t="s">
        <v>2048</v>
      </c>
      <c r="D32" s="29" t="s">
        <v>31</v>
      </c>
      <c r="E32" s="31" t="s">
        <v>2049</v>
      </c>
      <c r="F32" s="32" t="s">
        <v>191</v>
      </c>
      <c r="G32" s="33">
        <v>26</v>
      </c>
      <c r="H32" s="34">
        <v>0</v>
      </c>
      <c r="I32" s="34">
        <f>ROUND(G32*H32,P4)</f>
        <v>0</v>
      </c>
      <c r="J32" s="29"/>
      <c r="O32" s="35">
        <f>I32*0.21</f>
        <v>0</v>
      </c>
      <c r="P32">
        <v>3</v>
      </c>
    </row>
    <row r="33">
      <c r="A33" s="29" t="s">
        <v>34</v>
      </c>
      <c r="B33" s="36"/>
      <c r="C33" s="37"/>
      <c r="D33" s="37"/>
      <c r="E33" s="44" t="s">
        <v>31</v>
      </c>
      <c r="F33" s="37"/>
      <c r="G33" s="37"/>
      <c r="H33" s="37"/>
      <c r="I33" s="37"/>
      <c r="J33" s="38"/>
    </row>
    <row r="34" ht="165">
      <c r="A34" s="29" t="s">
        <v>36</v>
      </c>
      <c r="B34" s="36"/>
      <c r="C34" s="37"/>
      <c r="D34" s="37"/>
      <c r="E34" s="39" t="s">
        <v>2075</v>
      </c>
      <c r="F34" s="37"/>
      <c r="G34" s="37"/>
      <c r="H34" s="37"/>
      <c r="I34" s="37"/>
      <c r="J34" s="38"/>
    </row>
    <row r="35" ht="45">
      <c r="A35" s="29" t="s">
        <v>38</v>
      </c>
      <c r="B35" s="36"/>
      <c r="C35" s="37"/>
      <c r="D35" s="37"/>
      <c r="E35" s="31" t="s">
        <v>926</v>
      </c>
      <c r="F35" s="37"/>
      <c r="G35" s="37"/>
      <c r="H35" s="37"/>
      <c r="I35" s="37"/>
      <c r="J35" s="38"/>
    </row>
    <row r="36">
      <c r="A36" s="29" t="s">
        <v>29</v>
      </c>
      <c r="B36" s="29">
        <v>7</v>
      </c>
      <c r="C36" s="30" t="s">
        <v>1367</v>
      </c>
      <c r="D36" s="29" t="s">
        <v>31</v>
      </c>
      <c r="E36" s="31" t="s">
        <v>1368</v>
      </c>
      <c r="F36" s="32" t="s">
        <v>110</v>
      </c>
      <c r="G36" s="33">
        <v>39.313000000000002</v>
      </c>
      <c r="H36" s="34">
        <v>0</v>
      </c>
      <c r="I36" s="34">
        <f>ROUND(G36*H36,P4)</f>
        <v>0</v>
      </c>
      <c r="J36" s="29"/>
      <c r="O36" s="35">
        <f>I36*0.21</f>
        <v>0</v>
      </c>
      <c r="P36">
        <v>3</v>
      </c>
    </row>
    <row r="37">
      <c r="A37" s="29" t="s">
        <v>34</v>
      </c>
      <c r="B37" s="36"/>
      <c r="C37" s="37"/>
      <c r="D37" s="37"/>
      <c r="E37" s="44" t="s">
        <v>31</v>
      </c>
      <c r="F37" s="37"/>
      <c r="G37" s="37"/>
      <c r="H37" s="37"/>
      <c r="I37" s="37"/>
      <c r="J37" s="38"/>
    </row>
    <row r="38" ht="210">
      <c r="A38" s="29" t="s">
        <v>36</v>
      </c>
      <c r="B38" s="36"/>
      <c r="C38" s="37"/>
      <c r="D38" s="37"/>
      <c r="E38" s="39" t="s">
        <v>2076</v>
      </c>
      <c r="F38" s="37"/>
      <c r="G38" s="37"/>
      <c r="H38" s="37"/>
      <c r="I38" s="37"/>
      <c r="J38" s="38"/>
    </row>
    <row r="39" ht="150">
      <c r="A39" s="29" t="s">
        <v>38</v>
      </c>
      <c r="B39" s="36"/>
      <c r="C39" s="37"/>
      <c r="D39" s="37"/>
      <c r="E39" s="31" t="s">
        <v>658</v>
      </c>
      <c r="F39" s="37"/>
      <c r="G39" s="37"/>
      <c r="H39" s="37"/>
      <c r="I39" s="37"/>
      <c r="J39" s="38"/>
    </row>
    <row r="40">
      <c r="A40" s="29" t="s">
        <v>29</v>
      </c>
      <c r="B40" s="29">
        <v>8</v>
      </c>
      <c r="C40" s="30" t="s">
        <v>1373</v>
      </c>
      <c r="D40" s="29" t="s">
        <v>31</v>
      </c>
      <c r="E40" s="31" t="s">
        <v>1374</v>
      </c>
      <c r="F40" s="32" t="s">
        <v>110</v>
      </c>
      <c r="G40" s="33">
        <v>77.924999999999997</v>
      </c>
      <c r="H40" s="34">
        <v>0</v>
      </c>
      <c r="I40" s="34">
        <f>ROUND(G40*H40,P4)</f>
        <v>0</v>
      </c>
      <c r="J40" s="29"/>
      <c r="O40" s="35">
        <f>I40*0.21</f>
        <v>0</v>
      </c>
      <c r="P40">
        <v>3</v>
      </c>
    </row>
    <row r="41">
      <c r="A41" s="29" t="s">
        <v>34</v>
      </c>
      <c r="B41" s="36"/>
      <c r="C41" s="37"/>
      <c r="D41" s="37"/>
      <c r="E41" s="44" t="s">
        <v>31</v>
      </c>
      <c r="F41" s="37"/>
      <c r="G41" s="37"/>
      <c r="H41" s="37"/>
      <c r="I41" s="37"/>
      <c r="J41" s="38"/>
    </row>
    <row r="42" ht="270">
      <c r="A42" s="29" t="s">
        <v>36</v>
      </c>
      <c r="B42" s="36"/>
      <c r="C42" s="37"/>
      <c r="D42" s="37"/>
      <c r="E42" s="39" t="s">
        <v>2077</v>
      </c>
      <c r="F42" s="37"/>
      <c r="G42" s="37"/>
      <c r="H42" s="37"/>
      <c r="I42" s="37"/>
      <c r="J42" s="38"/>
    </row>
    <row r="43" ht="150">
      <c r="A43" s="29" t="s">
        <v>38</v>
      </c>
      <c r="B43" s="36"/>
      <c r="C43" s="37"/>
      <c r="D43" s="37"/>
      <c r="E43" s="31" t="s">
        <v>658</v>
      </c>
      <c r="F43" s="37"/>
      <c r="G43" s="37"/>
      <c r="H43" s="37"/>
      <c r="I43" s="37"/>
      <c r="J43" s="38"/>
    </row>
    <row r="44">
      <c r="A44" s="29" t="s">
        <v>29</v>
      </c>
      <c r="B44" s="29">
        <v>9</v>
      </c>
      <c r="C44" s="30" t="s">
        <v>655</v>
      </c>
      <c r="D44" s="29" t="s">
        <v>31</v>
      </c>
      <c r="E44" s="31" t="s">
        <v>656</v>
      </c>
      <c r="F44" s="32" t="s">
        <v>110</v>
      </c>
      <c r="G44" s="33">
        <v>21.725000000000001</v>
      </c>
      <c r="H44" s="34">
        <v>0</v>
      </c>
      <c r="I44" s="34">
        <f>ROUND(G44*H44,P4)</f>
        <v>0</v>
      </c>
      <c r="J44" s="29"/>
      <c r="O44" s="35">
        <f>I44*0.21</f>
        <v>0</v>
      </c>
      <c r="P44">
        <v>3</v>
      </c>
    </row>
    <row r="45">
      <c r="A45" s="29" t="s">
        <v>34</v>
      </c>
      <c r="B45" s="36"/>
      <c r="C45" s="37"/>
      <c r="D45" s="37"/>
      <c r="E45" s="44" t="s">
        <v>31</v>
      </c>
      <c r="F45" s="37"/>
      <c r="G45" s="37"/>
      <c r="H45" s="37"/>
      <c r="I45" s="37"/>
      <c r="J45" s="38"/>
    </row>
    <row r="46" ht="225">
      <c r="A46" s="29" t="s">
        <v>36</v>
      </c>
      <c r="B46" s="36"/>
      <c r="C46" s="37"/>
      <c r="D46" s="37"/>
      <c r="E46" s="39" t="s">
        <v>2078</v>
      </c>
      <c r="F46" s="37"/>
      <c r="G46" s="37"/>
      <c r="H46" s="37"/>
      <c r="I46" s="37"/>
      <c r="J46" s="38"/>
    </row>
    <row r="47" ht="150">
      <c r="A47" s="29" t="s">
        <v>38</v>
      </c>
      <c r="B47" s="36"/>
      <c r="C47" s="37"/>
      <c r="D47" s="37"/>
      <c r="E47" s="31" t="s">
        <v>658</v>
      </c>
      <c r="F47" s="37"/>
      <c r="G47" s="37"/>
      <c r="H47" s="37"/>
      <c r="I47" s="37"/>
      <c r="J47" s="38"/>
    </row>
    <row r="48">
      <c r="A48" s="29" t="s">
        <v>29</v>
      </c>
      <c r="B48" s="29">
        <v>10</v>
      </c>
      <c r="C48" s="30" t="s">
        <v>2023</v>
      </c>
      <c r="D48" s="29" t="s">
        <v>31</v>
      </c>
      <c r="E48" s="31" t="s">
        <v>2024</v>
      </c>
      <c r="F48" s="32" t="s">
        <v>64</v>
      </c>
      <c r="G48" s="33">
        <v>9.7910000000000004</v>
      </c>
      <c r="H48" s="34">
        <v>0</v>
      </c>
      <c r="I48" s="34">
        <f>ROUND(G48*H48,P4)</f>
        <v>0</v>
      </c>
      <c r="J48" s="29"/>
      <c r="O48" s="35">
        <f>I48*0.21</f>
        <v>0</v>
      </c>
      <c r="P48">
        <v>3</v>
      </c>
    </row>
    <row r="49">
      <c r="A49" s="29" t="s">
        <v>34</v>
      </c>
      <c r="B49" s="36"/>
      <c r="C49" s="37"/>
      <c r="D49" s="37"/>
      <c r="E49" s="44" t="s">
        <v>31</v>
      </c>
      <c r="F49" s="37"/>
      <c r="G49" s="37"/>
      <c r="H49" s="37"/>
      <c r="I49" s="37"/>
      <c r="J49" s="38"/>
    </row>
    <row r="50" ht="240">
      <c r="A50" s="29" t="s">
        <v>36</v>
      </c>
      <c r="B50" s="36"/>
      <c r="C50" s="37"/>
      <c r="D50" s="37"/>
      <c r="E50" s="39" t="s">
        <v>2079</v>
      </c>
      <c r="F50" s="37"/>
      <c r="G50" s="37"/>
      <c r="H50" s="37"/>
      <c r="I50" s="37"/>
      <c r="J50" s="38"/>
    </row>
    <row r="51" ht="150">
      <c r="A51" s="29" t="s">
        <v>38</v>
      </c>
      <c r="B51" s="40"/>
      <c r="C51" s="41"/>
      <c r="D51" s="41"/>
      <c r="E51" s="31" t="s">
        <v>2026</v>
      </c>
      <c r="F51" s="41"/>
      <c r="G51" s="41"/>
      <c r="H51" s="41"/>
      <c r="I51" s="41"/>
      <c r="J51" s="43"/>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5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419</v>
      </c>
      <c r="I3" s="16">
        <f>SUMIFS(I10:I63,A10:A63,"SD")</f>
        <v>0</v>
      </c>
      <c r="J3" s="9"/>
      <c r="O3">
        <v>0</v>
      </c>
      <c r="P3">
        <v>2</v>
      </c>
    </row>
    <row r="4">
      <c r="A4" s="10" t="s">
        <v>8</v>
      </c>
      <c r="B4" s="11" t="s">
        <v>9</v>
      </c>
      <c r="C4" s="12" t="s">
        <v>473</v>
      </c>
      <c r="D4" s="13"/>
      <c r="E4" s="14" t="s">
        <v>474</v>
      </c>
      <c r="F4" s="7"/>
      <c r="G4" s="7"/>
      <c r="H4" s="7"/>
      <c r="I4" s="7"/>
      <c r="J4" s="9"/>
      <c r="O4">
        <v>0.14999999999999999</v>
      </c>
      <c r="P4">
        <v>2</v>
      </c>
    </row>
    <row r="5">
      <c r="A5" s="10" t="s">
        <v>12</v>
      </c>
      <c r="B5" s="11" t="s">
        <v>9</v>
      </c>
      <c r="C5" s="12" t="s">
        <v>1291</v>
      </c>
      <c r="D5" s="13"/>
      <c r="E5" s="14" t="s">
        <v>1292</v>
      </c>
      <c r="F5" s="7"/>
      <c r="G5" s="7"/>
      <c r="H5" s="7"/>
      <c r="I5" s="7"/>
      <c r="J5" s="9"/>
      <c r="O5">
        <v>0.20999999999999999</v>
      </c>
    </row>
    <row r="6">
      <c r="A6" s="10" t="s">
        <v>477</v>
      </c>
      <c r="B6" s="11" t="s">
        <v>13</v>
      </c>
      <c r="C6" s="12" t="s">
        <v>419</v>
      </c>
      <c r="D6" s="13"/>
      <c r="E6" s="14" t="s">
        <v>420</v>
      </c>
      <c r="F6" s="7"/>
      <c r="G6" s="7"/>
      <c r="H6" s="7"/>
      <c r="I6" s="7"/>
      <c r="J6" s="9"/>
    </row>
    <row r="7">
      <c r="A7" s="17" t="s">
        <v>15</v>
      </c>
      <c r="B7" s="18" t="s">
        <v>16</v>
      </c>
      <c r="C7" s="19" t="s">
        <v>17</v>
      </c>
      <c r="D7" s="19" t="s">
        <v>18</v>
      </c>
      <c r="E7" s="19" t="s">
        <v>19</v>
      </c>
      <c r="F7" s="19" t="s">
        <v>20</v>
      </c>
      <c r="G7" s="19" t="s">
        <v>21</v>
      </c>
      <c r="H7" s="19" t="s">
        <v>22</v>
      </c>
      <c r="I7" s="19"/>
      <c r="J7" s="20" t="s">
        <v>23</v>
      </c>
    </row>
    <row r="8">
      <c r="A8" s="17"/>
      <c r="B8" s="18"/>
      <c r="C8" s="19"/>
      <c r="D8" s="19"/>
      <c r="E8" s="19"/>
      <c r="F8" s="19"/>
      <c r="G8" s="19"/>
      <c r="H8" s="19" t="s">
        <v>24</v>
      </c>
      <c r="I8" s="19" t="s">
        <v>25</v>
      </c>
      <c r="J8" s="20"/>
    </row>
    <row r="9">
      <c r="A9" s="21">
        <v>0</v>
      </c>
      <c r="B9" s="18">
        <v>1</v>
      </c>
      <c r="C9" s="22">
        <v>2</v>
      </c>
      <c r="D9" s="19">
        <v>3</v>
      </c>
      <c r="E9" s="22">
        <v>4</v>
      </c>
      <c r="F9" s="19">
        <v>5</v>
      </c>
      <c r="G9" s="19">
        <v>6</v>
      </c>
      <c r="H9" s="19">
        <v>7</v>
      </c>
      <c r="I9" s="22">
        <v>8</v>
      </c>
      <c r="J9" s="20">
        <v>9</v>
      </c>
    </row>
    <row r="10">
      <c r="A10" s="23" t="s">
        <v>26</v>
      </c>
      <c r="B10" s="24"/>
      <c r="C10" s="25" t="s">
        <v>187</v>
      </c>
      <c r="D10" s="26"/>
      <c r="E10" s="23" t="s">
        <v>188</v>
      </c>
      <c r="F10" s="26"/>
      <c r="G10" s="26"/>
      <c r="H10" s="26"/>
      <c r="I10" s="27">
        <f>SUMIFS(I11:I30,A11:A30,"P")</f>
        <v>0</v>
      </c>
      <c r="J10" s="28"/>
    </row>
    <row r="11">
      <c r="A11" s="29" t="s">
        <v>29</v>
      </c>
      <c r="B11" s="29">
        <v>1</v>
      </c>
      <c r="C11" s="30" t="s">
        <v>1987</v>
      </c>
      <c r="D11" s="29" t="s">
        <v>31</v>
      </c>
      <c r="E11" s="31" t="s">
        <v>1988</v>
      </c>
      <c r="F11" s="32" t="s">
        <v>110</v>
      </c>
      <c r="G11" s="33">
        <v>38.609999999999999</v>
      </c>
      <c r="H11" s="34">
        <v>0</v>
      </c>
      <c r="I11" s="34">
        <f>ROUND(G11*H11,P4)</f>
        <v>0</v>
      </c>
      <c r="J11" s="29"/>
      <c r="O11" s="35">
        <f>I11*0.21</f>
        <v>0</v>
      </c>
      <c r="P11">
        <v>3</v>
      </c>
    </row>
    <row r="12">
      <c r="A12" s="29" t="s">
        <v>34</v>
      </c>
      <c r="B12" s="36"/>
      <c r="C12" s="37"/>
      <c r="D12" s="37"/>
      <c r="E12" s="44" t="s">
        <v>31</v>
      </c>
      <c r="F12" s="37"/>
      <c r="G12" s="37"/>
      <c r="H12" s="37"/>
      <c r="I12" s="37"/>
      <c r="J12" s="38"/>
    </row>
    <row r="13" ht="120">
      <c r="A13" s="29" t="s">
        <v>36</v>
      </c>
      <c r="B13" s="36"/>
      <c r="C13" s="37"/>
      <c r="D13" s="37"/>
      <c r="E13" s="39" t="s">
        <v>2080</v>
      </c>
      <c r="F13" s="37"/>
      <c r="G13" s="37"/>
      <c r="H13" s="37"/>
      <c r="I13" s="37"/>
      <c r="J13" s="38"/>
    </row>
    <row r="14" ht="90">
      <c r="A14" s="29" t="s">
        <v>38</v>
      </c>
      <c r="B14" s="36"/>
      <c r="C14" s="37"/>
      <c r="D14" s="37"/>
      <c r="E14" s="31" t="s">
        <v>311</v>
      </c>
      <c r="F14" s="37"/>
      <c r="G14" s="37"/>
      <c r="H14" s="37"/>
      <c r="I14" s="37"/>
      <c r="J14" s="38"/>
    </row>
    <row r="15">
      <c r="A15" s="29" t="s">
        <v>29</v>
      </c>
      <c r="B15" s="29">
        <v>2</v>
      </c>
      <c r="C15" s="30" t="s">
        <v>509</v>
      </c>
      <c r="D15" s="29" t="s">
        <v>31</v>
      </c>
      <c r="E15" s="31" t="s">
        <v>510</v>
      </c>
      <c r="F15" s="32" t="s">
        <v>110</v>
      </c>
      <c r="G15" s="33">
        <v>436.83999999999997</v>
      </c>
      <c r="H15" s="34">
        <v>0</v>
      </c>
      <c r="I15" s="34">
        <f>ROUND(G15*H15,P4)</f>
        <v>0</v>
      </c>
      <c r="J15" s="29"/>
      <c r="O15" s="35">
        <f>I15*0.21</f>
        <v>0</v>
      </c>
      <c r="P15">
        <v>3</v>
      </c>
    </row>
    <row r="16">
      <c r="A16" s="29" t="s">
        <v>34</v>
      </c>
      <c r="B16" s="36"/>
      <c r="C16" s="37"/>
      <c r="D16" s="37"/>
      <c r="E16" s="44" t="s">
        <v>31</v>
      </c>
      <c r="F16" s="37"/>
      <c r="G16" s="37"/>
      <c r="H16" s="37"/>
      <c r="I16" s="37"/>
      <c r="J16" s="38"/>
    </row>
    <row r="17" ht="75">
      <c r="A17" s="29" t="s">
        <v>36</v>
      </c>
      <c r="B17" s="36"/>
      <c r="C17" s="37"/>
      <c r="D17" s="37"/>
      <c r="E17" s="39" t="s">
        <v>2081</v>
      </c>
      <c r="F17" s="37"/>
      <c r="G17" s="37"/>
      <c r="H17" s="37"/>
      <c r="I17" s="37"/>
      <c r="J17" s="38"/>
    </row>
    <row r="18" ht="390">
      <c r="A18" s="29" t="s">
        <v>38</v>
      </c>
      <c r="B18" s="36"/>
      <c r="C18" s="37"/>
      <c r="D18" s="37"/>
      <c r="E18" s="31" t="s">
        <v>512</v>
      </c>
      <c r="F18" s="37"/>
      <c r="G18" s="37"/>
      <c r="H18" s="37"/>
      <c r="I18" s="37"/>
      <c r="J18" s="38"/>
    </row>
    <row r="19">
      <c r="A19" s="29" t="s">
        <v>29</v>
      </c>
      <c r="B19" s="29">
        <v>3</v>
      </c>
      <c r="C19" s="30" t="s">
        <v>522</v>
      </c>
      <c r="D19" s="29" t="s">
        <v>31</v>
      </c>
      <c r="E19" s="31" t="s">
        <v>523</v>
      </c>
      <c r="F19" s="32" t="s">
        <v>110</v>
      </c>
      <c r="G19" s="33">
        <v>342.83999999999997</v>
      </c>
      <c r="H19" s="34">
        <v>0</v>
      </c>
      <c r="I19" s="34">
        <f>ROUND(G19*H19,P4)</f>
        <v>0</v>
      </c>
      <c r="J19" s="29"/>
      <c r="O19" s="35">
        <f>I19*0.21</f>
        <v>0</v>
      </c>
      <c r="P19">
        <v>3</v>
      </c>
    </row>
    <row r="20">
      <c r="A20" s="29" t="s">
        <v>34</v>
      </c>
      <c r="B20" s="36"/>
      <c r="C20" s="37"/>
      <c r="D20" s="37"/>
      <c r="E20" s="44" t="s">
        <v>31</v>
      </c>
      <c r="F20" s="37"/>
      <c r="G20" s="37"/>
      <c r="H20" s="37"/>
      <c r="I20" s="37"/>
      <c r="J20" s="38"/>
    </row>
    <row r="21" ht="165">
      <c r="A21" s="29" t="s">
        <v>36</v>
      </c>
      <c r="B21" s="36"/>
      <c r="C21" s="37"/>
      <c r="D21" s="37"/>
      <c r="E21" s="39" t="s">
        <v>2082</v>
      </c>
      <c r="F21" s="37"/>
      <c r="G21" s="37"/>
      <c r="H21" s="37"/>
      <c r="I21" s="37"/>
      <c r="J21" s="38"/>
    </row>
    <row r="22" ht="405">
      <c r="A22" s="29" t="s">
        <v>38</v>
      </c>
      <c r="B22" s="36"/>
      <c r="C22" s="37"/>
      <c r="D22" s="37"/>
      <c r="E22" s="31" t="s">
        <v>199</v>
      </c>
      <c r="F22" s="37"/>
      <c r="G22" s="37"/>
      <c r="H22" s="37"/>
      <c r="I22" s="37"/>
      <c r="J22" s="38"/>
    </row>
    <row r="23">
      <c r="A23" s="29" t="s">
        <v>29</v>
      </c>
      <c r="B23" s="29">
        <v>4</v>
      </c>
      <c r="C23" s="30" t="s">
        <v>203</v>
      </c>
      <c r="D23" s="29" t="s">
        <v>31</v>
      </c>
      <c r="E23" s="31" t="s">
        <v>204</v>
      </c>
      <c r="F23" s="32" t="s">
        <v>110</v>
      </c>
      <c r="G23" s="33">
        <v>342.83999999999997</v>
      </c>
      <c r="H23" s="34">
        <v>0</v>
      </c>
      <c r="I23" s="34">
        <f>ROUND(G23*H23,P4)</f>
        <v>0</v>
      </c>
      <c r="J23" s="29"/>
      <c r="O23" s="35">
        <f>I23*0.21</f>
        <v>0</v>
      </c>
      <c r="P23">
        <v>3</v>
      </c>
    </row>
    <row r="24">
      <c r="A24" s="29" t="s">
        <v>34</v>
      </c>
      <c r="B24" s="36"/>
      <c r="C24" s="37"/>
      <c r="D24" s="37"/>
      <c r="E24" s="44" t="s">
        <v>31</v>
      </c>
      <c r="F24" s="37"/>
      <c r="G24" s="37"/>
      <c r="H24" s="37"/>
      <c r="I24" s="37"/>
      <c r="J24" s="38"/>
    </row>
    <row r="25" ht="75">
      <c r="A25" s="29" t="s">
        <v>36</v>
      </c>
      <c r="B25" s="36"/>
      <c r="C25" s="37"/>
      <c r="D25" s="37"/>
      <c r="E25" s="39" t="s">
        <v>2083</v>
      </c>
      <c r="F25" s="37"/>
      <c r="G25" s="37"/>
      <c r="H25" s="37"/>
      <c r="I25" s="37"/>
      <c r="J25" s="38"/>
    </row>
    <row r="26" ht="240">
      <c r="A26" s="29" t="s">
        <v>38</v>
      </c>
      <c r="B26" s="36"/>
      <c r="C26" s="37"/>
      <c r="D26" s="37"/>
      <c r="E26" s="31" t="s">
        <v>206</v>
      </c>
      <c r="F26" s="37"/>
      <c r="G26" s="37"/>
      <c r="H26" s="37"/>
      <c r="I26" s="37"/>
      <c r="J26" s="38"/>
    </row>
    <row r="27">
      <c r="A27" s="29" t="s">
        <v>29</v>
      </c>
      <c r="B27" s="29">
        <v>5</v>
      </c>
      <c r="C27" s="30" t="s">
        <v>537</v>
      </c>
      <c r="D27" s="29" t="s">
        <v>31</v>
      </c>
      <c r="E27" s="31" t="s">
        <v>538</v>
      </c>
      <c r="F27" s="32" t="s">
        <v>110</v>
      </c>
      <c r="G27" s="33">
        <v>436.80000000000001</v>
      </c>
      <c r="H27" s="34">
        <v>0</v>
      </c>
      <c r="I27" s="34">
        <f>ROUND(G27*H27,P4)</f>
        <v>0</v>
      </c>
      <c r="J27" s="29"/>
      <c r="O27" s="35">
        <f>I27*0.21</f>
        <v>0</v>
      </c>
      <c r="P27">
        <v>3</v>
      </c>
    </row>
    <row r="28">
      <c r="A28" s="29" t="s">
        <v>34</v>
      </c>
      <c r="B28" s="36"/>
      <c r="C28" s="37"/>
      <c r="D28" s="37"/>
      <c r="E28" s="44" t="s">
        <v>31</v>
      </c>
      <c r="F28" s="37"/>
      <c r="G28" s="37"/>
      <c r="H28" s="37"/>
      <c r="I28" s="37"/>
      <c r="J28" s="38"/>
    </row>
    <row r="29" ht="75">
      <c r="A29" s="29" t="s">
        <v>36</v>
      </c>
      <c r="B29" s="36"/>
      <c r="C29" s="37"/>
      <c r="D29" s="37"/>
      <c r="E29" s="39" t="s">
        <v>2084</v>
      </c>
      <c r="F29" s="37"/>
      <c r="G29" s="37"/>
      <c r="H29" s="37"/>
      <c r="I29" s="37"/>
      <c r="J29" s="38"/>
    </row>
    <row r="30" ht="300">
      <c r="A30" s="29" t="s">
        <v>38</v>
      </c>
      <c r="B30" s="36"/>
      <c r="C30" s="37"/>
      <c r="D30" s="37"/>
      <c r="E30" s="31" t="s">
        <v>540</v>
      </c>
      <c r="F30" s="37"/>
      <c r="G30" s="37"/>
      <c r="H30" s="37"/>
      <c r="I30" s="37"/>
      <c r="J30" s="38"/>
    </row>
    <row r="31">
      <c r="A31" s="23" t="s">
        <v>26</v>
      </c>
      <c r="B31" s="24"/>
      <c r="C31" s="25" t="s">
        <v>283</v>
      </c>
      <c r="D31" s="26"/>
      <c r="E31" s="23" t="s">
        <v>284</v>
      </c>
      <c r="F31" s="26"/>
      <c r="G31" s="26"/>
      <c r="H31" s="26"/>
      <c r="I31" s="27">
        <f>SUMIFS(I32:I63,A32:A63,"P")</f>
        <v>0</v>
      </c>
      <c r="J31" s="28"/>
    </row>
    <row r="32">
      <c r="A32" s="29" t="s">
        <v>29</v>
      </c>
      <c r="B32" s="29">
        <v>6</v>
      </c>
      <c r="C32" s="30" t="s">
        <v>2048</v>
      </c>
      <c r="D32" s="29" t="s">
        <v>31</v>
      </c>
      <c r="E32" s="31" t="s">
        <v>2049</v>
      </c>
      <c r="F32" s="32" t="s">
        <v>191</v>
      </c>
      <c r="G32" s="33">
        <v>50.899999999999999</v>
      </c>
      <c r="H32" s="34">
        <v>0</v>
      </c>
      <c r="I32" s="34">
        <f>ROUND(G32*H32,P4)</f>
        <v>0</v>
      </c>
      <c r="J32" s="29"/>
      <c r="O32" s="35">
        <f>I32*0.21</f>
        <v>0</v>
      </c>
      <c r="P32">
        <v>3</v>
      </c>
    </row>
    <row r="33">
      <c r="A33" s="29" t="s">
        <v>34</v>
      </c>
      <c r="B33" s="36"/>
      <c r="C33" s="37"/>
      <c r="D33" s="37"/>
      <c r="E33" s="44" t="s">
        <v>31</v>
      </c>
      <c r="F33" s="37"/>
      <c r="G33" s="37"/>
      <c r="H33" s="37"/>
      <c r="I33" s="37"/>
      <c r="J33" s="38"/>
    </row>
    <row r="34" ht="165">
      <c r="A34" s="29" t="s">
        <v>36</v>
      </c>
      <c r="B34" s="36"/>
      <c r="C34" s="37"/>
      <c r="D34" s="37"/>
      <c r="E34" s="39" t="s">
        <v>2085</v>
      </c>
      <c r="F34" s="37"/>
      <c r="G34" s="37"/>
      <c r="H34" s="37"/>
      <c r="I34" s="37"/>
      <c r="J34" s="38"/>
    </row>
    <row r="35" ht="45">
      <c r="A35" s="29" t="s">
        <v>38</v>
      </c>
      <c r="B35" s="36"/>
      <c r="C35" s="37"/>
      <c r="D35" s="37"/>
      <c r="E35" s="31" t="s">
        <v>926</v>
      </c>
      <c r="F35" s="37"/>
      <c r="G35" s="37"/>
      <c r="H35" s="37"/>
      <c r="I35" s="37"/>
      <c r="J35" s="38"/>
    </row>
    <row r="36">
      <c r="A36" s="29" t="s">
        <v>29</v>
      </c>
      <c r="B36" s="29">
        <v>7</v>
      </c>
      <c r="C36" s="30" t="s">
        <v>2061</v>
      </c>
      <c r="D36" s="29" t="s">
        <v>31</v>
      </c>
      <c r="E36" s="31" t="s">
        <v>2062</v>
      </c>
      <c r="F36" s="32" t="s">
        <v>110</v>
      </c>
      <c r="G36" s="33">
        <v>30.550000000000001</v>
      </c>
      <c r="H36" s="34">
        <v>0</v>
      </c>
      <c r="I36" s="34">
        <f>ROUND(G36*H36,P4)</f>
        <v>0</v>
      </c>
      <c r="J36" s="29"/>
      <c r="O36" s="35">
        <f>I36*0.21</f>
        <v>0</v>
      </c>
      <c r="P36">
        <v>3</v>
      </c>
    </row>
    <row r="37">
      <c r="A37" s="29" t="s">
        <v>34</v>
      </c>
      <c r="B37" s="36"/>
      <c r="C37" s="37"/>
      <c r="D37" s="37"/>
      <c r="E37" s="44" t="s">
        <v>31</v>
      </c>
      <c r="F37" s="37"/>
      <c r="G37" s="37"/>
      <c r="H37" s="37"/>
      <c r="I37" s="37"/>
      <c r="J37" s="38"/>
    </row>
    <row r="38" ht="165">
      <c r="A38" s="29" t="s">
        <v>36</v>
      </c>
      <c r="B38" s="36"/>
      <c r="C38" s="37"/>
      <c r="D38" s="37"/>
      <c r="E38" s="39" t="s">
        <v>2086</v>
      </c>
      <c r="F38" s="37"/>
      <c r="G38" s="37"/>
      <c r="H38" s="37"/>
      <c r="I38" s="37"/>
      <c r="J38" s="38"/>
    </row>
    <row r="39" ht="150">
      <c r="A39" s="29" t="s">
        <v>38</v>
      </c>
      <c r="B39" s="36"/>
      <c r="C39" s="37"/>
      <c r="D39" s="37"/>
      <c r="E39" s="31" t="s">
        <v>658</v>
      </c>
      <c r="F39" s="37"/>
      <c r="G39" s="37"/>
      <c r="H39" s="37"/>
      <c r="I39" s="37"/>
      <c r="J39" s="38"/>
    </row>
    <row r="40">
      <c r="A40" s="29" t="s">
        <v>29</v>
      </c>
      <c r="B40" s="29">
        <v>8</v>
      </c>
      <c r="C40" s="30" t="s">
        <v>1367</v>
      </c>
      <c r="D40" s="29" t="s">
        <v>31</v>
      </c>
      <c r="E40" s="31" t="s">
        <v>1368</v>
      </c>
      <c r="F40" s="32" t="s">
        <v>110</v>
      </c>
      <c r="G40" s="33">
        <v>32.575000000000003</v>
      </c>
      <c r="H40" s="34">
        <v>0</v>
      </c>
      <c r="I40" s="34">
        <f>ROUND(G40*H40,P4)</f>
        <v>0</v>
      </c>
      <c r="J40" s="29"/>
      <c r="O40" s="35">
        <f>I40*0.21</f>
        <v>0</v>
      </c>
      <c r="P40">
        <v>3</v>
      </c>
    </row>
    <row r="41">
      <c r="A41" s="29" t="s">
        <v>34</v>
      </c>
      <c r="B41" s="36"/>
      <c r="C41" s="37"/>
      <c r="D41" s="37"/>
      <c r="E41" s="44" t="s">
        <v>31</v>
      </c>
      <c r="F41" s="37"/>
      <c r="G41" s="37"/>
      <c r="H41" s="37"/>
      <c r="I41" s="37"/>
      <c r="J41" s="38"/>
    </row>
    <row r="42" ht="210">
      <c r="A42" s="29" t="s">
        <v>36</v>
      </c>
      <c r="B42" s="36"/>
      <c r="C42" s="37"/>
      <c r="D42" s="37"/>
      <c r="E42" s="39" t="s">
        <v>2087</v>
      </c>
      <c r="F42" s="37"/>
      <c r="G42" s="37"/>
      <c r="H42" s="37"/>
      <c r="I42" s="37"/>
      <c r="J42" s="38"/>
    </row>
    <row r="43" ht="150">
      <c r="A43" s="29" t="s">
        <v>38</v>
      </c>
      <c r="B43" s="36"/>
      <c r="C43" s="37"/>
      <c r="D43" s="37"/>
      <c r="E43" s="31" t="s">
        <v>658</v>
      </c>
      <c r="F43" s="37"/>
      <c r="G43" s="37"/>
      <c r="H43" s="37"/>
      <c r="I43" s="37"/>
      <c r="J43" s="38"/>
    </row>
    <row r="44">
      <c r="A44" s="29" t="s">
        <v>29</v>
      </c>
      <c r="B44" s="29">
        <v>9</v>
      </c>
      <c r="C44" s="30" t="s">
        <v>1373</v>
      </c>
      <c r="D44" s="29" t="s">
        <v>31</v>
      </c>
      <c r="E44" s="31" t="s">
        <v>1374</v>
      </c>
      <c r="F44" s="32" t="s">
        <v>110</v>
      </c>
      <c r="G44" s="33">
        <v>105.26000000000001</v>
      </c>
      <c r="H44" s="34">
        <v>0</v>
      </c>
      <c r="I44" s="34">
        <f>ROUND(G44*H44,P4)</f>
        <v>0</v>
      </c>
      <c r="J44" s="29"/>
      <c r="O44" s="35">
        <f>I44*0.21</f>
        <v>0</v>
      </c>
      <c r="P44">
        <v>3</v>
      </c>
    </row>
    <row r="45">
      <c r="A45" s="29" t="s">
        <v>34</v>
      </c>
      <c r="B45" s="36"/>
      <c r="C45" s="37"/>
      <c r="D45" s="37"/>
      <c r="E45" s="44" t="s">
        <v>31</v>
      </c>
      <c r="F45" s="37"/>
      <c r="G45" s="37"/>
      <c r="H45" s="37"/>
      <c r="I45" s="37"/>
      <c r="J45" s="38"/>
    </row>
    <row r="46" ht="255">
      <c r="A46" s="29" t="s">
        <v>36</v>
      </c>
      <c r="B46" s="36"/>
      <c r="C46" s="37"/>
      <c r="D46" s="37"/>
      <c r="E46" s="39" t="s">
        <v>2088</v>
      </c>
      <c r="F46" s="37"/>
      <c r="G46" s="37"/>
      <c r="H46" s="37"/>
      <c r="I46" s="37"/>
      <c r="J46" s="38"/>
    </row>
    <row r="47" ht="150">
      <c r="A47" s="29" t="s">
        <v>38</v>
      </c>
      <c r="B47" s="36"/>
      <c r="C47" s="37"/>
      <c r="D47" s="37"/>
      <c r="E47" s="31" t="s">
        <v>658</v>
      </c>
      <c r="F47" s="37"/>
      <c r="G47" s="37"/>
      <c r="H47" s="37"/>
      <c r="I47" s="37"/>
      <c r="J47" s="38"/>
    </row>
    <row r="48">
      <c r="A48" s="29" t="s">
        <v>29</v>
      </c>
      <c r="B48" s="29">
        <v>10</v>
      </c>
      <c r="C48" s="30" t="s">
        <v>655</v>
      </c>
      <c r="D48" s="29" t="s">
        <v>31</v>
      </c>
      <c r="E48" s="31" t="s">
        <v>656</v>
      </c>
      <c r="F48" s="32" t="s">
        <v>110</v>
      </c>
      <c r="G48" s="33">
        <v>58.060000000000002</v>
      </c>
      <c r="H48" s="34">
        <v>0</v>
      </c>
      <c r="I48" s="34">
        <f>ROUND(G48*H48,P4)</f>
        <v>0</v>
      </c>
      <c r="J48" s="29"/>
      <c r="O48" s="35">
        <f>I48*0.21</f>
        <v>0</v>
      </c>
      <c r="P48">
        <v>3</v>
      </c>
    </row>
    <row r="49">
      <c r="A49" s="29" t="s">
        <v>34</v>
      </c>
      <c r="B49" s="36"/>
      <c r="C49" s="37"/>
      <c r="D49" s="37"/>
      <c r="E49" s="44" t="s">
        <v>31</v>
      </c>
      <c r="F49" s="37"/>
      <c r="G49" s="37"/>
      <c r="H49" s="37"/>
      <c r="I49" s="37"/>
      <c r="J49" s="38"/>
    </row>
    <row r="50" ht="240">
      <c r="A50" s="29" t="s">
        <v>36</v>
      </c>
      <c r="B50" s="36"/>
      <c r="C50" s="37"/>
      <c r="D50" s="37"/>
      <c r="E50" s="39" t="s">
        <v>2089</v>
      </c>
      <c r="F50" s="37"/>
      <c r="G50" s="37"/>
      <c r="H50" s="37"/>
      <c r="I50" s="37"/>
      <c r="J50" s="38"/>
    </row>
    <row r="51" ht="150">
      <c r="A51" s="29" t="s">
        <v>38</v>
      </c>
      <c r="B51" s="36"/>
      <c r="C51" s="37"/>
      <c r="D51" s="37"/>
      <c r="E51" s="31" t="s">
        <v>658</v>
      </c>
      <c r="F51" s="37"/>
      <c r="G51" s="37"/>
      <c r="H51" s="37"/>
      <c r="I51" s="37"/>
      <c r="J51" s="38"/>
    </row>
    <row r="52">
      <c r="A52" s="29" t="s">
        <v>29</v>
      </c>
      <c r="B52" s="29">
        <v>11</v>
      </c>
      <c r="C52" s="30" t="s">
        <v>2023</v>
      </c>
      <c r="D52" s="29" t="s">
        <v>31</v>
      </c>
      <c r="E52" s="31" t="s">
        <v>2024</v>
      </c>
      <c r="F52" s="32" t="s">
        <v>64</v>
      </c>
      <c r="G52" s="33">
        <v>13.566000000000001</v>
      </c>
      <c r="H52" s="34">
        <v>0</v>
      </c>
      <c r="I52" s="34">
        <f>ROUND(G52*H52,P4)</f>
        <v>0</v>
      </c>
      <c r="J52" s="29"/>
      <c r="O52" s="35">
        <f>I52*0.21</f>
        <v>0</v>
      </c>
      <c r="P52">
        <v>3</v>
      </c>
    </row>
    <row r="53">
      <c r="A53" s="29" t="s">
        <v>34</v>
      </c>
      <c r="B53" s="36"/>
      <c r="C53" s="37"/>
      <c r="D53" s="37"/>
      <c r="E53" s="44" t="s">
        <v>31</v>
      </c>
      <c r="F53" s="37"/>
      <c r="G53" s="37"/>
      <c r="H53" s="37"/>
      <c r="I53" s="37"/>
      <c r="J53" s="38"/>
    </row>
    <row r="54" ht="270">
      <c r="A54" s="29" t="s">
        <v>36</v>
      </c>
      <c r="B54" s="36"/>
      <c r="C54" s="37"/>
      <c r="D54" s="37"/>
      <c r="E54" s="39" t="s">
        <v>2090</v>
      </c>
      <c r="F54" s="37"/>
      <c r="G54" s="37"/>
      <c r="H54" s="37"/>
      <c r="I54" s="37"/>
      <c r="J54" s="38"/>
    </row>
    <row r="55" ht="150">
      <c r="A55" s="29" t="s">
        <v>38</v>
      </c>
      <c r="B55" s="36"/>
      <c r="C55" s="37"/>
      <c r="D55" s="37"/>
      <c r="E55" s="31" t="s">
        <v>2026</v>
      </c>
      <c r="F55" s="37"/>
      <c r="G55" s="37"/>
      <c r="H55" s="37"/>
      <c r="I55" s="37"/>
      <c r="J55" s="38"/>
    </row>
    <row r="56">
      <c r="A56" s="29" t="s">
        <v>29</v>
      </c>
      <c r="B56" s="29">
        <v>12</v>
      </c>
      <c r="C56" s="30" t="s">
        <v>2036</v>
      </c>
      <c r="D56" s="29" t="s">
        <v>31</v>
      </c>
      <c r="E56" s="31" t="s">
        <v>2038</v>
      </c>
      <c r="F56" s="32" t="s">
        <v>110</v>
      </c>
      <c r="G56" s="33">
        <v>7.8650000000000002</v>
      </c>
      <c r="H56" s="34">
        <v>0</v>
      </c>
      <c r="I56" s="34">
        <f>ROUND(G56*H56,P4)</f>
        <v>0</v>
      </c>
      <c r="J56" s="29"/>
      <c r="O56" s="35">
        <f>I56*0.21</f>
        <v>0</v>
      </c>
      <c r="P56">
        <v>3</v>
      </c>
    </row>
    <row r="57">
      <c r="A57" s="29" t="s">
        <v>34</v>
      </c>
      <c r="B57" s="36"/>
      <c r="C57" s="37"/>
      <c r="D57" s="37"/>
      <c r="E57" s="44" t="s">
        <v>31</v>
      </c>
      <c r="F57" s="37"/>
      <c r="G57" s="37"/>
      <c r="H57" s="37"/>
      <c r="I57" s="37"/>
      <c r="J57" s="38"/>
    </row>
    <row r="58" ht="180">
      <c r="A58" s="29" t="s">
        <v>36</v>
      </c>
      <c r="B58" s="36"/>
      <c r="C58" s="37"/>
      <c r="D58" s="37"/>
      <c r="E58" s="39" t="s">
        <v>2091</v>
      </c>
      <c r="F58" s="37"/>
      <c r="G58" s="37"/>
      <c r="H58" s="37"/>
      <c r="I58" s="37"/>
      <c r="J58" s="38"/>
    </row>
    <row r="59" ht="105">
      <c r="A59" s="29" t="s">
        <v>38</v>
      </c>
      <c r="B59" s="36"/>
      <c r="C59" s="37"/>
      <c r="D59" s="37"/>
      <c r="E59" s="31" t="s">
        <v>1387</v>
      </c>
      <c r="F59" s="37"/>
      <c r="G59" s="37"/>
      <c r="H59" s="37"/>
      <c r="I59" s="37"/>
      <c r="J59" s="38"/>
    </row>
    <row r="60">
      <c r="A60" s="29" t="s">
        <v>29</v>
      </c>
      <c r="B60" s="29">
        <v>13</v>
      </c>
      <c r="C60" s="30" t="s">
        <v>2040</v>
      </c>
      <c r="D60" s="29" t="s">
        <v>31</v>
      </c>
      <c r="E60" s="31" t="s">
        <v>2041</v>
      </c>
      <c r="F60" s="32" t="s">
        <v>215</v>
      </c>
      <c r="G60" s="33">
        <v>185.05000000000001</v>
      </c>
      <c r="H60" s="34">
        <v>0</v>
      </c>
      <c r="I60" s="34">
        <f>ROUND(G60*H60,P4)</f>
        <v>0</v>
      </c>
      <c r="J60" s="29"/>
      <c r="O60" s="35">
        <f>I60*0.21</f>
        <v>0</v>
      </c>
      <c r="P60">
        <v>3</v>
      </c>
    </row>
    <row r="61">
      <c r="A61" s="29" t="s">
        <v>34</v>
      </c>
      <c r="B61" s="36"/>
      <c r="C61" s="37"/>
      <c r="D61" s="37"/>
      <c r="E61" s="44" t="s">
        <v>31</v>
      </c>
      <c r="F61" s="37"/>
      <c r="G61" s="37"/>
      <c r="H61" s="37"/>
      <c r="I61" s="37"/>
      <c r="J61" s="38"/>
    </row>
    <row r="62" ht="210">
      <c r="A62" s="29" t="s">
        <v>36</v>
      </c>
      <c r="B62" s="36"/>
      <c r="C62" s="37"/>
      <c r="D62" s="37"/>
      <c r="E62" s="39" t="s">
        <v>2092</v>
      </c>
      <c r="F62" s="37"/>
      <c r="G62" s="37"/>
      <c r="H62" s="37"/>
      <c r="I62" s="37"/>
      <c r="J62" s="38"/>
    </row>
    <row r="63" ht="105">
      <c r="A63" s="29" t="s">
        <v>38</v>
      </c>
      <c r="B63" s="40"/>
      <c r="C63" s="41"/>
      <c r="D63" s="41"/>
      <c r="E63" s="31" t="s">
        <v>1387</v>
      </c>
      <c r="F63" s="41"/>
      <c r="G63" s="41"/>
      <c r="H63" s="41"/>
      <c r="I63" s="41"/>
      <c r="J63" s="43"/>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5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429</v>
      </c>
      <c r="I3" s="16">
        <f>SUMIFS(I10:I63,A10:A63,"SD")</f>
        <v>0</v>
      </c>
      <c r="J3" s="9"/>
      <c r="O3">
        <v>0</v>
      </c>
      <c r="P3">
        <v>2</v>
      </c>
    </row>
    <row r="4">
      <c r="A4" s="10" t="s">
        <v>8</v>
      </c>
      <c r="B4" s="11" t="s">
        <v>9</v>
      </c>
      <c r="C4" s="12" t="s">
        <v>473</v>
      </c>
      <c r="D4" s="13"/>
      <c r="E4" s="14" t="s">
        <v>474</v>
      </c>
      <c r="F4" s="7"/>
      <c r="G4" s="7"/>
      <c r="H4" s="7"/>
      <c r="I4" s="7"/>
      <c r="J4" s="9"/>
      <c r="O4">
        <v>0.14999999999999999</v>
      </c>
      <c r="P4">
        <v>2</v>
      </c>
    </row>
    <row r="5">
      <c r="A5" s="10" t="s">
        <v>12</v>
      </c>
      <c r="B5" s="11" t="s">
        <v>9</v>
      </c>
      <c r="C5" s="12" t="s">
        <v>1291</v>
      </c>
      <c r="D5" s="13"/>
      <c r="E5" s="14" t="s">
        <v>1292</v>
      </c>
      <c r="F5" s="7"/>
      <c r="G5" s="7"/>
      <c r="H5" s="7"/>
      <c r="I5" s="7"/>
      <c r="J5" s="9"/>
      <c r="O5">
        <v>0.20999999999999999</v>
      </c>
    </row>
    <row r="6">
      <c r="A6" s="10" t="s">
        <v>477</v>
      </c>
      <c r="B6" s="11" t="s">
        <v>13</v>
      </c>
      <c r="C6" s="12" t="s">
        <v>429</v>
      </c>
      <c r="D6" s="13"/>
      <c r="E6" s="14" t="s">
        <v>430</v>
      </c>
      <c r="F6" s="7"/>
      <c r="G6" s="7"/>
      <c r="H6" s="7"/>
      <c r="I6" s="7"/>
      <c r="J6" s="9"/>
    </row>
    <row r="7">
      <c r="A7" s="17" t="s">
        <v>15</v>
      </c>
      <c r="B7" s="18" t="s">
        <v>16</v>
      </c>
      <c r="C7" s="19" t="s">
        <v>17</v>
      </c>
      <c r="D7" s="19" t="s">
        <v>18</v>
      </c>
      <c r="E7" s="19" t="s">
        <v>19</v>
      </c>
      <c r="F7" s="19" t="s">
        <v>20</v>
      </c>
      <c r="G7" s="19" t="s">
        <v>21</v>
      </c>
      <c r="H7" s="19" t="s">
        <v>22</v>
      </c>
      <c r="I7" s="19"/>
      <c r="J7" s="20" t="s">
        <v>23</v>
      </c>
    </row>
    <row r="8">
      <c r="A8" s="17"/>
      <c r="B8" s="18"/>
      <c r="C8" s="19"/>
      <c r="D8" s="19"/>
      <c r="E8" s="19"/>
      <c r="F8" s="19"/>
      <c r="G8" s="19"/>
      <c r="H8" s="19" t="s">
        <v>24</v>
      </c>
      <c r="I8" s="19" t="s">
        <v>25</v>
      </c>
      <c r="J8" s="20"/>
    </row>
    <row r="9">
      <c r="A9" s="21">
        <v>0</v>
      </c>
      <c r="B9" s="18">
        <v>1</v>
      </c>
      <c r="C9" s="22">
        <v>2</v>
      </c>
      <c r="D9" s="19">
        <v>3</v>
      </c>
      <c r="E9" s="22">
        <v>4</v>
      </c>
      <c r="F9" s="19">
        <v>5</v>
      </c>
      <c r="G9" s="19">
        <v>6</v>
      </c>
      <c r="H9" s="19">
        <v>7</v>
      </c>
      <c r="I9" s="22">
        <v>8</v>
      </c>
      <c r="J9" s="20">
        <v>9</v>
      </c>
    </row>
    <row r="10">
      <c r="A10" s="23" t="s">
        <v>26</v>
      </c>
      <c r="B10" s="24"/>
      <c r="C10" s="25" t="s">
        <v>187</v>
      </c>
      <c r="D10" s="26"/>
      <c r="E10" s="23" t="s">
        <v>188</v>
      </c>
      <c r="F10" s="26"/>
      <c r="G10" s="26"/>
      <c r="H10" s="26"/>
      <c r="I10" s="27">
        <f>SUMIFS(I11:I30,A11:A30,"P")</f>
        <v>0</v>
      </c>
      <c r="J10" s="28"/>
    </row>
    <row r="11">
      <c r="A11" s="29" t="s">
        <v>29</v>
      </c>
      <c r="B11" s="29">
        <v>1</v>
      </c>
      <c r="C11" s="30" t="s">
        <v>1987</v>
      </c>
      <c r="D11" s="29" t="s">
        <v>31</v>
      </c>
      <c r="E11" s="31" t="s">
        <v>1988</v>
      </c>
      <c r="F11" s="32" t="s">
        <v>110</v>
      </c>
      <c r="G11" s="33">
        <v>52</v>
      </c>
      <c r="H11" s="34">
        <v>0</v>
      </c>
      <c r="I11" s="34">
        <f>ROUND(G11*H11,P4)</f>
        <v>0</v>
      </c>
      <c r="J11" s="29"/>
      <c r="O11" s="35">
        <f>I11*0.21</f>
        <v>0</v>
      </c>
      <c r="P11">
        <v>3</v>
      </c>
    </row>
    <row r="12">
      <c r="A12" s="29" t="s">
        <v>34</v>
      </c>
      <c r="B12" s="36"/>
      <c r="C12" s="37"/>
      <c r="D12" s="37"/>
      <c r="E12" s="44" t="s">
        <v>31</v>
      </c>
      <c r="F12" s="37"/>
      <c r="G12" s="37"/>
      <c r="H12" s="37"/>
      <c r="I12" s="37"/>
      <c r="J12" s="38"/>
    </row>
    <row r="13" ht="120">
      <c r="A13" s="29" t="s">
        <v>36</v>
      </c>
      <c r="B13" s="36"/>
      <c r="C13" s="37"/>
      <c r="D13" s="37"/>
      <c r="E13" s="39" t="s">
        <v>2043</v>
      </c>
      <c r="F13" s="37"/>
      <c r="G13" s="37"/>
      <c r="H13" s="37"/>
      <c r="I13" s="37"/>
      <c r="J13" s="38"/>
    </row>
    <row r="14" ht="90">
      <c r="A14" s="29" t="s">
        <v>38</v>
      </c>
      <c r="B14" s="36"/>
      <c r="C14" s="37"/>
      <c r="D14" s="37"/>
      <c r="E14" s="31" t="s">
        <v>311</v>
      </c>
      <c r="F14" s="37"/>
      <c r="G14" s="37"/>
      <c r="H14" s="37"/>
      <c r="I14" s="37"/>
      <c r="J14" s="38"/>
    </row>
    <row r="15">
      <c r="A15" s="29" t="s">
        <v>29</v>
      </c>
      <c r="B15" s="29">
        <v>2</v>
      </c>
      <c r="C15" s="30" t="s">
        <v>509</v>
      </c>
      <c r="D15" s="29" t="s">
        <v>31</v>
      </c>
      <c r="E15" s="31" t="s">
        <v>510</v>
      </c>
      <c r="F15" s="32" t="s">
        <v>110</v>
      </c>
      <c r="G15" s="33">
        <v>230.12</v>
      </c>
      <c r="H15" s="34">
        <v>0</v>
      </c>
      <c r="I15" s="34">
        <f>ROUND(G15*H15,P4)</f>
        <v>0</v>
      </c>
      <c r="J15" s="29"/>
      <c r="O15" s="35">
        <f>I15*0.21</f>
        <v>0</v>
      </c>
      <c r="P15">
        <v>3</v>
      </c>
    </row>
    <row r="16">
      <c r="A16" s="29" t="s">
        <v>34</v>
      </c>
      <c r="B16" s="36"/>
      <c r="C16" s="37"/>
      <c r="D16" s="37"/>
      <c r="E16" s="44" t="s">
        <v>31</v>
      </c>
      <c r="F16" s="37"/>
      <c r="G16" s="37"/>
      <c r="H16" s="37"/>
      <c r="I16" s="37"/>
      <c r="J16" s="38"/>
    </row>
    <row r="17" ht="75">
      <c r="A17" s="29" t="s">
        <v>36</v>
      </c>
      <c r="B17" s="36"/>
      <c r="C17" s="37"/>
      <c r="D17" s="37"/>
      <c r="E17" s="39" t="s">
        <v>2093</v>
      </c>
      <c r="F17" s="37"/>
      <c r="G17" s="37"/>
      <c r="H17" s="37"/>
      <c r="I17" s="37"/>
      <c r="J17" s="38"/>
    </row>
    <row r="18" ht="390">
      <c r="A18" s="29" t="s">
        <v>38</v>
      </c>
      <c r="B18" s="36"/>
      <c r="C18" s="37"/>
      <c r="D18" s="37"/>
      <c r="E18" s="31" t="s">
        <v>512</v>
      </c>
      <c r="F18" s="37"/>
      <c r="G18" s="37"/>
      <c r="H18" s="37"/>
      <c r="I18" s="37"/>
      <c r="J18" s="38"/>
    </row>
    <row r="19">
      <c r="A19" s="29" t="s">
        <v>29</v>
      </c>
      <c r="B19" s="29">
        <v>3</v>
      </c>
      <c r="C19" s="30" t="s">
        <v>522</v>
      </c>
      <c r="D19" s="29" t="s">
        <v>31</v>
      </c>
      <c r="E19" s="31" t="s">
        <v>523</v>
      </c>
      <c r="F19" s="32" t="s">
        <v>110</v>
      </c>
      <c r="G19" s="33">
        <v>197.65000000000001</v>
      </c>
      <c r="H19" s="34">
        <v>0</v>
      </c>
      <c r="I19" s="34">
        <f>ROUND(G19*H19,P4)</f>
        <v>0</v>
      </c>
      <c r="J19" s="29"/>
      <c r="O19" s="35">
        <f>I19*0.21</f>
        <v>0</v>
      </c>
      <c r="P19">
        <v>3</v>
      </c>
    </row>
    <row r="20">
      <c r="A20" s="29" t="s">
        <v>34</v>
      </c>
      <c r="B20" s="36"/>
      <c r="C20" s="37"/>
      <c r="D20" s="37"/>
      <c r="E20" s="44" t="s">
        <v>31</v>
      </c>
      <c r="F20" s="37"/>
      <c r="G20" s="37"/>
      <c r="H20" s="37"/>
      <c r="I20" s="37"/>
      <c r="J20" s="38"/>
    </row>
    <row r="21" ht="165">
      <c r="A21" s="29" t="s">
        <v>36</v>
      </c>
      <c r="B21" s="36"/>
      <c r="C21" s="37"/>
      <c r="D21" s="37"/>
      <c r="E21" s="39" t="s">
        <v>2094</v>
      </c>
      <c r="F21" s="37"/>
      <c r="G21" s="37"/>
      <c r="H21" s="37"/>
      <c r="I21" s="37"/>
      <c r="J21" s="38"/>
    </row>
    <row r="22" ht="405">
      <c r="A22" s="29" t="s">
        <v>38</v>
      </c>
      <c r="B22" s="36"/>
      <c r="C22" s="37"/>
      <c r="D22" s="37"/>
      <c r="E22" s="31" t="s">
        <v>199</v>
      </c>
      <c r="F22" s="37"/>
      <c r="G22" s="37"/>
      <c r="H22" s="37"/>
      <c r="I22" s="37"/>
      <c r="J22" s="38"/>
    </row>
    <row r="23">
      <c r="A23" s="29" t="s">
        <v>29</v>
      </c>
      <c r="B23" s="29">
        <v>4</v>
      </c>
      <c r="C23" s="30" t="s">
        <v>203</v>
      </c>
      <c r="D23" s="29" t="s">
        <v>31</v>
      </c>
      <c r="E23" s="31" t="s">
        <v>204</v>
      </c>
      <c r="F23" s="32" t="s">
        <v>110</v>
      </c>
      <c r="G23" s="33">
        <v>197.65000000000001</v>
      </c>
      <c r="H23" s="34">
        <v>0</v>
      </c>
      <c r="I23" s="34">
        <f>ROUND(G23*H23,P4)</f>
        <v>0</v>
      </c>
      <c r="J23" s="29"/>
      <c r="O23" s="35">
        <f>I23*0.21</f>
        <v>0</v>
      </c>
      <c r="P23">
        <v>3</v>
      </c>
    </row>
    <row r="24">
      <c r="A24" s="29" t="s">
        <v>34</v>
      </c>
      <c r="B24" s="36"/>
      <c r="C24" s="37"/>
      <c r="D24" s="37"/>
      <c r="E24" s="44" t="s">
        <v>31</v>
      </c>
      <c r="F24" s="37"/>
      <c r="G24" s="37"/>
      <c r="H24" s="37"/>
      <c r="I24" s="37"/>
      <c r="J24" s="38"/>
    </row>
    <row r="25" ht="75">
      <c r="A25" s="29" t="s">
        <v>36</v>
      </c>
      <c r="B25" s="36"/>
      <c r="C25" s="37"/>
      <c r="D25" s="37"/>
      <c r="E25" s="39" t="s">
        <v>2095</v>
      </c>
      <c r="F25" s="37"/>
      <c r="G25" s="37"/>
      <c r="H25" s="37"/>
      <c r="I25" s="37"/>
      <c r="J25" s="38"/>
    </row>
    <row r="26" ht="240">
      <c r="A26" s="29" t="s">
        <v>38</v>
      </c>
      <c r="B26" s="36"/>
      <c r="C26" s="37"/>
      <c r="D26" s="37"/>
      <c r="E26" s="31" t="s">
        <v>206</v>
      </c>
      <c r="F26" s="37"/>
      <c r="G26" s="37"/>
      <c r="H26" s="37"/>
      <c r="I26" s="37"/>
      <c r="J26" s="38"/>
    </row>
    <row r="27">
      <c r="A27" s="29" t="s">
        <v>29</v>
      </c>
      <c r="B27" s="29">
        <v>5</v>
      </c>
      <c r="C27" s="30" t="s">
        <v>537</v>
      </c>
      <c r="D27" s="29" t="s">
        <v>31</v>
      </c>
      <c r="E27" s="31" t="s">
        <v>538</v>
      </c>
      <c r="F27" s="32" t="s">
        <v>110</v>
      </c>
      <c r="G27" s="33">
        <v>230.119</v>
      </c>
      <c r="H27" s="34">
        <v>0</v>
      </c>
      <c r="I27" s="34">
        <f>ROUND(G27*H27,P4)</f>
        <v>0</v>
      </c>
      <c r="J27" s="29"/>
      <c r="O27" s="35">
        <f>I27*0.21</f>
        <v>0</v>
      </c>
      <c r="P27">
        <v>3</v>
      </c>
    </row>
    <row r="28">
      <c r="A28" s="29" t="s">
        <v>34</v>
      </c>
      <c r="B28" s="36"/>
      <c r="C28" s="37"/>
      <c r="D28" s="37"/>
      <c r="E28" s="44" t="s">
        <v>31</v>
      </c>
      <c r="F28" s="37"/>
      <c r="G28" s="37"/>
      <c r="H28" s="37"/>
      <c r="I28" s="37"/>
      <c r="J28" s="38"/>
    </row>
    <row r="29" ht="180">
      <c r="A29" s="29" t="s">
        <v>36</v>
      </c>
      <c r="B29" s="36"/>
      <c r="C29" s="37"/>
      <c r="D29" s="37"/>
      <c r="E29" s="39" t="s">
        <v>2096</v>
      </c>
      <c r="F29" s="37"/>
      <c r="G29" s="37"/>
      <c r="H29" s="37"/>
      <c r="I29" s="37"/>
      <c r="J29" s="38"/>
    </row>
    <row r="30" ht="300">
      <c r="A30" s="29" t="s">
        <v>38</v>
      </c>
      <c r="B30" s="36"/>
      <c r="C30" s="37"/>
      <c r="D30" s="37"/>
      <c r="E30" s="31" t="s">
        <v>540</v>
      </c>
      <c r="F30" s="37"/>
      <c r="G30" s="37"/>
      <c r="H30" s="37"/>
      <c r="I30" s="37"/>
      <c r="J30" s="38"/>
    </row>
    <row r="31">
      <c r="A31" s="23" t="s">
        <v>26</v>
      </c>
      <c r="B31" s="24"/>
      <c r="C31" s="25" t="s">
        <v>283</v>
      </c>
      <c r="D31" s="26"/>
      <c r="E31" s="23" t="s">
        <v>284</v>
      </c>
      <c r="F31" s="26"/>
      <c r="G31" s="26"/>
      <c r="H31" s="26"/>
      <c r="I31" s="27">
        <f>SUMIFS(I32:I63,A32:A63,"P")</f>
        <v>0</v>
      </c>
      <c r="J31" s="28"/>
    </row>
    <row r="32">
      <c r="A32" s="29" t="s">
        <v>29</v>
      </c>
      <c r="B32" s="29">
        <v>6</v>
      </c>
      <c r="C32" s="30" t="s">
        <v>2048</v>
      </c>
      <c r="D32" s="29" t="s">
        <v>31</v>
      </c>
      <c r="E32" s="31" t="s">
        <v>2049</v>
      </c>
      <c r="F32" s="32" t="s">
        <v>191</v>
      </c>
      <c r="G32" s="33">
        <v>48.299999999999997</v>
      </c>
      <c r="H32" s="34">
        <v>0</v>
      </c>
      <c r="I32" s="34">
        <f>ROUND(G32*H32,P4)</f>
        <v>0</v>
      </c>
      <c r="J32" s="29"/>
      <c r="O32" s="35">
        <f>I32*0.21</f>
        <v>0</v>
      </c>
      <c r="P32">
        <v>3</v>
      </c>
    </row>
    <row r="33">
      <c r="A33" s="29" t="s">
        <v>34</v>
      </c>
      <c r="B33" s="36"/>
      <c r="C33" s="37"/>
      <c r="D33" s="37"/>
      <c r="E33" s="44" t="s">
        <v>31</v>
      </c>
      <c r="F33" s="37"/>
      <c r="G33" s="37"/>
      <c r="H33" s="37"/>
      <c r="I33" s="37"/>
      <c r="J33" s="38"/>
    </row>
    <row r="34" ht="165">
      <c r="A34" s="29" t="s">
        <v>36</v>
      </c>
      <c r="B34" s="36"/>
      <c r="C34" s="37"/>
      <c r="D34" s="37"/>
      <c r="E34" s="39" t="s">
        <v>2097</v>
      </c>
      <c r="F34" s="37"/>
      <c r="G34" s="37"/>
      <c r="H34" s="37"/>
      <c r="I34" s="37"/>
      <c r="J34" s="38"/>
    </row>
    <row r="35" ht="45">
      <c r="A35" s="29" t="s">
        <v>38</v>
      </c>
      <c r="B35" s="36"/>
      <c r="C35" s="37"/>
      <c r="D35" s="37"/>
      <c r="E35" s="31" t="s">
        <v>926</v>
      </c>
      <c r="F35" s="37"/>
      <c r="G35" s="37"/>
      <c r="H35" s="37"/>
      <c r="I35" s="37"/>
      <c r="J35" s="38"/>
    </row>
    <row r="36" ht="30">
      <c r="A36" s="29" t="s">
        <v>29</v>
      </c>
      <c r="B36" s="29">
        <v>7</v>
      </c>
      <c r="C36" s="30" t="s">
        <v>624</v>
      </c>
      <c r="D36" s="29" t="s">
        <v>31</v>
      </c>
      <c r="E36" s="31" t="s">
        <v>625</v>
      </c>
      <c r="F36" s="32" t="s">
        <v>48</v>
      </c>
      <c r="G36" s="33">
        <v>6</v>
      </c>
      <c r="H36" s="34">
        <v>0</v>
      </c>
      <c r="I36" s="34">
        <f>ROUND(G36*H36,P4)</f>
        <v>0</v>
      </c>
      <c r="J36" s="29"/>
      <c r="O36" s="35">
        <f>I36*0.21</f>
        <v>0</v>
      </c>
      <c r="P36">
        <v>3</v>
      </c>
    </row>
    <row r="37">
      <c r="A37" s="29" t="s">
        <v>34</v>
      </c>
      <c r="B37" s="36"/>
      <c r="C37" s="37"/>
      <c r="D37" s="37"/>
      <c r="E37" s="44" t="s">
        <v>31</v>
      </c>
      <c r="F37" s="37"/>
      <c r="G37" s="37"/>
      <c r="H37" s="37"/>
      <c r="I37" s="37"/>
      <c r="J37" s="38"/>
    </row>
    <row r="38" ht="120">
      <c r="A38" s="29" t="s">
        <v>36</v>
      </c>
      <c r="B38" s="36"/>
      <c r="C38" s="37"/>
      <c r="D38" s="37"/>
      <c r="E38" s="39" t="s">
        <v>2098</v>
      </c>
      <c r="F38" s="37"/>
      <c r="G38" s="37"/>
      <c r="H38" s="37"/>
      <c r="I38" s="37"/>
      <c r="J38" s="38"/>
    </row>
    <row r="39" ht="30">
      <c r="A39" s="29" t="s">
        <v>38</v>
      </c>
      <c r="B39" s="36"/>
      <c r="C39" s="37"/>
      <c r="D39" s="37"/>
      <c r="E39" s="31" t="s">
        <v>627</v>
      </c>
      <c r="F39" s="37"/>
      <c r="G39" s="37"/>
      <c r="H39" s="37"/>
      <c r="I39" s="37"/>
      <c r="J39" s="38"/>
    </row>
    <row r="40">
      <c r="A40" s="29" t="s">
        <v>29</v>
      </c>
      <c r="B40" s="29">
        <v>8</v>
      </c>
      <c r="C40" s="30" t="s">
        <v>1367</v>
      </c>
      <c r="D40" s="29" t="s">
        <v>31</v>
      </c>
      <c r="E40" s="31" t="s">
        <v>1368</v>
      </c>
      <c r="F40" s="32" t="s">
        <v>110</v>
      </c>
      <c r="G40" s="33">
        <v>95.668999999999997</v>
      </c>
      <c r="H40" s="34">
        <v>0</v>
      </c>
      <c r="I40" s="34">
        <f>ROUND(G40*H40,P4)</f>
        <v>0</v>
      </c>
      <c r="J40" s="29"/>
      <c r="O40" s="35">
        <f>I40*0.21</f>
        <v>0</v>
      </c>
      <c r="P40">
        <v>3</v>
      </c>
    </row>
    <row r="41">
      <c r="A41" s="29" t="s">
        <v>34</v>
      </c>
      <c r="B41" s="36"/>
      <c r="C41" s="37"/>
      <c r="D41" s="37"/>
      <c r="E41" s="44" t="s">
        <v>31</v>
      </c>
      <c r="F41" s="37"/>
      <c r="G41" s="37"/>
      <c r="H41" s="37"/>
      <c r="I41" s="37"/>
      <c r="J41" s="38"/>
    </row>
    <row r="42" ht="255">
      <c r="A42" s="29" t="s">
        <v>36</v>
      </c>
      <c r="B42" s="36"/>
      <c r="C42" s="37"/>
      <c r="D42" s="37"/>
      <c r="E42" s="39" t="s">
        <v>2099</v>
      </c>
      <c r="F42" s="37"/>
      <c r="G42" s="37"/>
      <c r="H42" s="37"/>
      <c r="I42" s="37"/>
      <c r="J42" s="38"/>
    </row>
    <row r="43" ht="150">
      <c r="A43" s="29" t="s">
        <v>38</v>
      </c>
      <c r="B43" s="36"/>
      <c r="C43" s="37"/>
      <c r="D43" s="37"/>
      <c r="E43" s="31" t="s">
        <v>658</v>
      </c>
      <c r="F43" s="37"/>
      <c r="G43" s="37"/>
      <c r="H43" s="37"/>
      <c r="I43" s="37"/>
      <c r="J43" s="38"/>
    </row>
    <row r="44">
      <c r="A44" s="29" t="s">
        <v>29</v>
      </c>
      <c r="B44" s="29">
        <v>9</v>
      </c>
      <c r="C44" s="30" t="s">
        <v>1373</v>
      </c>
      <c r="D44" s="29" t="s">
        <v>31</v>
      </c>
      <c r="E44" s="31" t="s">
        <v>1374</v>
      </c>
      <c r="F44" s="32" t="s">
        <v>110</v>
      </c>
      <c r="G44" s="33">
        <v>29.565999999999999</v>
      </c>
      <c r="H44" s="34">
        <v>0</v>
      </c>
      <c r="I44" s="34">
        <f>ROUND(G44*H44,P4)</f>
        <v>0</v>
      </c>
      <c r="J44" s="29"/>
      <c r="O44" s="35">
        <f>I44*0.21</f>
        <v>0</v>
      </c>
      <c r="P44">
        <v>3</v>
      </c>
    </row>
    <row r="45">
      <c r="A45" s="29" t="s">
        <v>34</v>
      </c>
      <c r="B45" s="36"/>
      <c r="C45" s="37"/>
      <c r="D45" s="37"/>
      <c r="E45" s="44" t="s">
        <v>31</v>
      </c>
      <c r="F45" s="37"/>
      <c r="G45" s="37"/>
      <c r="H45" s="37"/>
      <c r="I45" s="37"/>
      <c r="J45" s="38"/>
    </row>
    <row r="46" ht="255">
      <c r="A46" s="29" t="s">
        <v>36</v>
      </c>
      <c r="B46" s="36"/>
      <c r="C46" s="37"/>
      <c r="D46" s="37"/>
      <c r="E46" s="39" t="s">
        <v>2100</v>
      </c>
      <c r="F46" s="37"/>
      <c r="G46" s="37"/>
      <c r="H46" s="37"/>
      <c r="I46" s="37"/>
      <c r="J46" s="38"/>
    </row>
    <row r="47" ht="150">
      <c r="A47" s="29" t="s">
        <v>38</v>
      </c>
      <c r="B47" s="36"/>
      <c r="C47" s="37"/>
      <c r="D47" s="37"/>
      <c r="E47" s="31" t="s">
        <v>658</v>
      </c>
      <c r="F47" s="37"/>
      <c r="G47" s="37"/>
      <c r="H47" s="37"/>
      <c r="I47" s="37"/>
      <c r="J47" s="38"/>
    </row>
    <row r="48">
      <c r="A48" s="29" t="s">
        <v>29</v>
      </c>
      <c r="B48" s="29">
        <v>10</v>
      </c>
      <c r="C48" s="30" t="s">
        <v>655</v>
      </c>
      <c r="D48" s="29" t="s">
        <v>31</v>
      </c>
      <c r="E48" s="31" t="s">
        <v>656</v>
      </c>
      <c r="F48" s="32" t="s">
        <v>110</v>
      </c>
      <c r="G48" s="33">
        <v>192.31200000000001</v>
      </c>
      <c r="H48" s="34">
        <v>0</v>
      </c>
      <c r="I48" s="34">
        <f>ROUND(G48*H48,P4)</f>
        <v>0</v>
      </c>
      <c r="J48" s="29"/>
      <c r="O48" s="35">
        <f>I48*0.21</f>
        <v>0</v>
      </c>
      <c r="P48">
        <v>3</v>
      </c>
    </row>
    <row r="49">
      <c r="A49" s="29" t="s">
        <v>34</v>
      </c>
      <c r="B49" s="36"/>
      <c r="C49" s="37"/>
      <c r="D49" s="37"/>
      <c r="E49" s="44" t="s">
        <v>31</v>
      </c>
      <c r="F49" s="37"/>
      <c r="G49" s="37"/>
      <c r="H49" s="37"/>
      <c r="I49" s="37"/>
      <c r="J49" s="38"/>
    </row>
    <row r="50" ht="360">
      <c r="A50" s="29" t="s">
        <v>36</v>
      </c>
      <c r="B50" s="36"/>
      <c r="C50" s="37"/>
      <c r="D50" s="37"/>
      <c r="E50" s="39" t="s">
        <v>2101</v>
      </c>
      <c r="F50" s="37"/>
      <c r="G50" s="37"/>
      <c r="H50" s="37"/>
      <c r="I50" s="37"/>
      <c r="J50" s="38"/>
    </row>
    <row r="51" ht="150">
      <c r="A51" s="29" t="s">
        <v>38</v>
      </c>
      <c r="B51" s="36"/>
      <c r="C51" s="37"/>
      <c r="D51" s="37"/>
      <c r="E51" s="31" t="s">
        <v>658</v>
      </c>
      <c r="F51" s="37"/>
      <c r="G51" s="37"/>
      <c r="H51" s="37"/>
      <c r="I51" s="37"/>
      <c r="J51" s="38"/>
    </row>
    <row r="52">
      <c r="A52" s="29" t="s">
        <v>29</v>
      </c>
      <c r="B52" s="29">
        <v>11</v>
      </c>
      <c r="C52" s="30" t="s">
        <v>2023</v>
      </c>
      <c r="D52" s="29" t="s">
        <v>31</v>
      </c>
      <c r="E52" s="31" t="s">
        <v>2024</v>
      </c>
      <c r="F52" s="32" t="s">
        <v>64</v>
      </c>
      <c r="G52" s="33">
        <v>0.25</v>
      </c>
      <c r="H52" s="34">
        <v>0</v>
      </c>
      <c r="I52" s="34">
        <f>ROUND(G52*H52,P4)</f>
        <v>0</v>
      </c>
      <c r="J52" s="29"/>
      <c r="O52" s="35">
        <f>I52*0.21</f>
        <v>0</v>
      </c>
      <c r="P52">
        <v>3</v>
      </c>
    </row>
    <row r="53">
      <c r="A53" s="29" t="s">
        <v>34</v>
      </c>
      <c r="B53" s="36"/>
      <c r="C53" s="37"/>
      <c r="D53" s="37"/>
      <c r="E53" s="44" t="s">
        <v>31</v>
      </c>
      <c r="F53" s="37"/>
      <c r="G53" s="37"/>
      <c r="H53" s="37"/>
      <c r="I53" s="37"/>
      <c r="J53" s="38"/>
    </row>
    <row r="54" ht="195">
      <c r="A54" s="29" t="s">
        <v>36</v>
      </c>
      <c r="B54" s="36"/>
      <c r="C54" s="37"/>
      <c r="D54" s="37"/>
      <c r="E54" s="39" t="s">
        <v>2053</v>
      </c>
      <c r="F54" s="37"/>
      <c r="G54" s="37"/>
      <c r="H54" s="37"/>
      <c r="I54" s="37"/>
      <c r="J54" s="38"/>
    </row>
    <row r="55" ht="150">
      <c r="A55" s="29" t="s">
        <v>38</v>
      </c>
      <c r="B55" s="36"/>
      <c r="C55" s="37"/>
      <c r="D55" s="37"/>
      <c r="E55" s="31" t="s">
        <v>2026</v>
      </c>
      <c r="F55" s="37"/>
      <c r="G55" s="37"/>
      <c r="H55" s="37"/>
      <c r="I55" s="37"/>
      <c r="J55" s="38"/>
    </row>
    <row r="56">
      <c r="A56" s="29" t="s">
        <v>29</v>
      </c>
      <c r="B56" s="29">
        <v>12</v>
      </c>
      <c r="C56" s="30" t="s">
        <v>2036</v>
      </c>
      <c r="D56" s="29" t="s">
        <v>31</v>
      </c>
      <c r="E56" s="31" t="s">
        <v>2038</v>
      </c>
      <c r="F56" s="32" t="s">
        <v>110</v>
      </c>
      <c r="G56" s="33">
        <v>10.504</v>
      </c>
      <c r="H56" s="34">
        <v>0</v>
      </c>
      <c r="I56" s="34">
        <f>ROUND(G56*H56,P4)</f>
        <v>0</v>
      </c>
      <c r="J56" s="29"/>
      <c r="O56" s="35">
        <f>I56*0.21</f>
        <v>0</v>
      </c>
      <c r="P56">
        <v>3</v>
      </c>
    </row>
    <row r="57">
      <c r="A57" s="29" t="s">
        <v>34</v>
      </c>
      <c r="B57" s="36"/>
      <c r="C57" s="37"/>
      <c r="D57" s="37"/>
      <c r="E57" s="44" t="s">
        <v>31</v>
      </c>
      <c r="F57" s="37"/>
      <c r="G57" s="37"/>
      <c r="H57" s="37"/>
      <c r="I57" s="37"/>
      <c r="J57" s="38"/>
    </row>
    <row r="58" ht="180">
      <c r="A58" s="29" t="s">
        <v>36</v>
      </c>
      <c r="B58" s="36"/>
      <c r="C58" s="37"/>
      <c r="D58" s="37"/>
      <c r="E58" s="39" t="s">
        <v>2102</v>
      </c>
      <c r="F58" s="37"/>
      <c r="G58" s="37"/>
      <c r="H58" s="37"/>
      <c r="I58" s="37"/>
      <c r="J58" s="38"/>
    </row>
    <row r="59" ht="105">
      <c r="A59" s="29" t="s">
        <v>38</v>
      </c>
      <c r="B59" s="36"/>
      <c r="C59" s="37"/>
      <c r="D59" s="37"/>
      <c r="E59" s="31" t="s">
        <v>1387</v>
      </c>
      <c r="F59" s="37"/>
      <c r="G59" s="37"/>
      <c r="H59" s="37"/>
      <c r="I59" s="37"/>
      <c r="J59" s="38"/>
    </row>
    <row r="60">
      <c r="A60" s="29" t="s">
        <v>29</v>
      </c>
      <c r="B60" s="29">
        <v>13</v>
      </c>
      <c r="C60" s="30" t="s">
        <v>2040</v>
      </c>
      <c r="D60" s="29" t="s">
        <v>31</v>
      </c>
      <c r="E60" s="31" t="s">
        <v>2041</v>
      </c>
      <c r="F60" s="32" t="s">
        <v>215</v>
      </c>
      <c r="G60" s="33">
        <v>127.18000000000001</v>
      </c>
      <c r="H60" s="34">
        <v>0</v>
      </c>
      <c r="I60" s="34">
        <f>ROUND(G60*H60,P4)</f>
        <v>0</v>
      </c>
      <c r="J60" s="29"/>
      <c r="O60" s="35">
        <f>I60*0.21</f>
        <v>0</v>
      </c>
      <c r="P60">
        <v>3</v>
      </c>
    </row>
    <row r="61">
      <c r="A61" s="29" t="s">
        <v>34</v>
      </c>
      <c r="B61" s="36"/>
      <c r="C61" s="37"/>
      <c r="D61" s="37"/>
      <c r="E61" s="44" t="s">
        <v>31</v>
      </c>
      <c r="F61" s="37"/>
      <c r="G61" s="37"/>
      <c r="H61" s="37"/>
      <c r="I61" s="37"/>
      <c r="J61" s="38"/>
    </row>
    <row r="62" ht="240">
      <c r="A62" s="29" t="s">
        <v>36</v>
      </c>
      <c r="B62" s="36"/>
      <c r="C62" s="37"/>
      <c r="D62" s="37"/>
      <c r="E62" s="39" t="s">
        <v>2103</v>
      </c>
      <c r="F62" s="37"/>
      <c r="G62" s="37"/>
      <c r="H62" s="37"/>
      <c r="I62" s="37"/>
      <c r="J62" s="38"/>
    </row>
    <row r="63" ht="105">
      <c r="A63" s="29" t="s">
        <v>38</v>
      </c>
      <c r="B63" s="40"/>
      <c r="C63" s="41"/>
      <c r="D63" s="41"/>
      <c r="E63" s="31" t="s">
        <v>1387</v>
      </c>
      <c r="F63" s="41"/>
      <c r="G63" s="41"/>
      <c r="H63" s="41"/>
      <c r="I63" s="41"/>
      <c r="J63" s="43"/>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5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443</v>
      </c>
      <c r="I3" s="16">
        <f>SUMIFS(I10:I73,A10:A73,"SD")</f>
        <v>0</v>
      </c>
      <c r="J3" s="9"/>
      <c r="O3">
        <v>0</v>
      </c>
      <c r="P3">
        <v>2</v>
      </c>
    </row>
    <row r="4">
      <c r="A4" s="10" t="s">
        <v>8</v>
      </c>
      <c r="B4" s="11" t="s">
        <v>9</v>
      </c>
      <c r="C4" s="12" t="s">
        <v>473</v>
      </c>
      <c r="D4" s="13"/>
      <c r="E4" s="14" t="s">
        <v>474</v>
      </c>
      <c r="F4" s="7"/>
      <c r="G4" s="7"/>
      <c r="H4" s="7"/>
      <c r="I4" s="7"/>
      <c r="J4" s="9"/>
      <c r="O4">
        <v>0.14999999999999999</v>
      </c>
      <c r="P4">
        <v>2</v>
      </c>
    </row>
    <row r="5">
      <c r="A5" s="10" t="s">
        <v>12</v>
      </c>
      <c r="B5" s="11" t="s">
        <v>9</v>
      </c>
      <c r="C5" s="12" t="s">
        <v>1291</v>
      </c>
      <c r="D5" s="13"/>
      <c r="E5" s="14" t="s">
        <v>1292</v>
      </c>
      <c r="F5" s="7"/>
      <c r="G5" s="7"/>
      <c r="H5" s="7"/>
      <c r="I5" s="7"/>
      <c r="J5" s="9"/>
      <c r="O5">
        <v>0.20999999999999999</v>
      </c>
    </row>
    <row r="6">
      <c r="A6" s="10" t="s">
        <v>477</v>
      </c>
      <c r="B6" s="11" t="s">
        <v>13</v>
      </c>
      <c r="C6" s="12" t="s">
        <v>443</v>
      </c>
      <c r="D6" s="13"/>
      <c r="E6" s="14" t="s">
        <v>444</v>
      </c>
      <c r="F6" s="7"/>
      <c r="G6" s="7"/>
      <c r="H6" s="7"/>
      <c r="I6" s="7"/>
      <c r="J6" s="9"/>
    </row>
    <row r="7">
      <c r="A7" s="17" t="s">
        <v>15</v>
      </c>
      <c r="B7" s="18" t="s">
        <v>16</v>
      </c>
      <c r="C7" s="19" t="s">
        <v>17</v>
      </c>
      <c r="D7" s="19" t="s">
        <v>18</v>
      </c>
      <c r="E7" s="19" t="s">
        <v>19</v>
      </c>
      <c r="F7" s="19" t="s">
        <v>20</v>
      </c>
      <c r="G7" s="19" t="s">
        <v>21</v>
      </c>
      <c r="H7" s="19" t="s">
        <v>22</v>
      </c>
      <c r="I7" s="19"/>
      <c r="J7" s="20" t="s">
        <v>23</v>
      </c>
    </row>
    <row r="8">
      <c r="A8" s="17"/>
      <c r="B8" s="18"/>
      <c r="C8" s="19"/>
      <c r="D8" s="19"/>
      <c r="E8" s="19"/>
      <c r="F8" s="19"/>
      <c r="G8" s="19"/>
      <c r="H8" s="19" t="s">
        <v>24</v>
      </c>
      <c r="I8" s="19" t="s">
        <v>25</v>
      </c>
      <c r="J8" s="20"/>
    </row>
    <row r="9">
      <c r="A9" s="21">
        <v>0</v>
      </c>
      <c r="B9" s="18">
        <v>1</v>
      </c>
      <c r="C9" s="22">
        <v>2</v>
      </c>
      <c r="D9" s="19">
        <v>3</v>
      </c>
      <c r="E9" s="22">
        <v>4</v>
      </c>
      <c r="F9" s="19">
        <v>5</v>
      </c>
      <c r="G9" s="19">
        <v>6</v>
      </c>
      <c r="H9" s="19">
        <v>7</v>
      </c>
      <c r="I9" s="22">
        <v>8</v>
      </c>
      <c r="J9" s="20">
        <v>9</v>
      </c>
    </row>
    <row r="10">
      <c r="A10" s="23" t="s">
        <v>26</v>
      </c>
      <c r="B10" s="24"/>
      <c r="C10" s="25" t="s">
        <v>187</v>
      </c>
      <c r="D10" s="26"/>
      <c r="E10" s="23" t="s">
        <v>188</v>
      </c>
      <c r="F10" s="26"/>
      <c r="G10" s="26"/>
      <c r="H10" s="26"/>
      <c r="I10" s="27">
        <f>SUMIFS(I11:I30,A11:A30,"P")</f>
        <v>0</v>
      </c>
      <c r="J10" s="28"/>
    </row>
    <row r="11">
      <c r="A11" s="29" t="s">
        <v>29</v>
      </c>
      <c r="B11" s="29">
        <v>1</v>
      </c>
      <c r="C11" s="30" t="s">
        <v>195</v>
      </c>
      <c r="D11" s="29" t="s">
        <v>31</v>
      </c>
      <c r="E11" s="31" t="s">
        <v>196</v>
      </c>
      <c r="F11" s="32" t="s">
        <v>110</v>
      </c>
      <c r="G11" s="33">
        <v>404.52100000000002</v>
      </c>
      <c r="H11" s="34">
        <v>0</v>
      </c>
      <c r="I11" s="34">
        <f>ROUND(G11*H11,P4)</f>
        <v>0</v>
      </c>
      <c r="J11" s="29"/>
      <c r="O11" s="35">
        <f>I11*0.21</f>
        <v>0</v>
      </c>
      <c r="P11">
        <v>3</v>
      </c>
    </row>
    <row r="12">
      <c r="A12" s="29" t="s">
        <v>34</v>
      </c>
      <c r="B12" s="36"/>
      <c r="C12" s="37"/>
      <c r="D12" s="37"/>
      <c r="E12" s="31" t="s">
        <v>197</v>
      </c>
      <c r="F12" s="37"/>
      <c r="G12" s="37"/>
      <c r="H12" s="37"/>
      <c r="I12" s="37"/>
      <c r="J12" s="38"/>
    </row>
    <row r="13" ht="195">
      <c r="A13" s="29" t="s">
        <v>36</v>
      </c>
      <c r="B13" s="36"/>
      <c r="C13" s="37"/>
      <c r="D13" s="37"/>
      <c r="E13" s="39" t="s">
        <v>2104</v>
      </c>
      <c r="F13" s="37"/>
      <c r="G13" s="37"/>
      <c r="H13" s="37"/>
      <c r="I13" s="37"/>
      <c r="J13" s="38"/>
    </row>
    <row r="14" ht="405">
      <c r="A14" s="29" t="s">
        <v>38</v>
      </c>
      <c r="B14" s="36"/>
      <c r="C14" s="37"/>
      <c r="D14" s="37"/>
      <c r="E14" s="31" t="s">
        <v>199</v>
      </c>
      <c r="F14" s="37"/>
      <c r="G14" s="37"/>
      <c r="H14" s="37"/>
      <c r="I14" s="37"/>
      <c r="J14" s="38"/>
    </row>
    <row r="15">
      <c r="A15" s="29" t="s">
        <v>29</v>
      </c>
      <c r="B15" s="29">
        <v>2</v>
      </c>
      <c r="C15" s="30" t="s">
        <v>200</v>
      </c>
      <c r="D15" s="29" t="s">
        <v>31</v>
      </c>
      <c r="E15" s="31" t="s">
        <v>201</v>
      </c>
      <c r="F15" s="32" t="s">
        <v>110</v>
      </c>
      <c r="G15" s="33">
        <v>672.97299999999996</v>
      </c>
      <c r="H15" s="34">
        <v>0</v>
      </c>
      <c r="I15" s="34">
        <f>ROUND(G15*H15,P4)</f>
        <v>0</v>
      </c>
      <c r="J15" s="29"/>
      <c r="O15" s="35">
        <f>I15*0.21</f>
        <v>0</v>
      </c>
      <c r="P15">
        <v>3</v>
      </c>
    </row>
    <row r="16">
      <c r="A16" s="29" t="s">
        <v>34</v>
      </c>
      <c r="B16" s="36"/>
      <c r="C16" s="37"/>
      <c r="D16" s="37"/>
      <c r="E16" s="31" t="s">
        <v>197</v>
      </c>
      <c r="F16" s="37"/>
      <c r="G16" s="37"/>
      <c r="H16" s="37"/>
      <c r="I16" s="37"/>
      <c r="J16" s="38"/>
    </row>
    <row r="17" ht="255">
      <c r="A17" s="29" t="s">
        <v>36</v>
      </c>
      <c r="B17" s="36"/>
      <c r="C17" s="37"/>
      <c r="D17" s="37"/>
      <c r="E17" s="39" t="s">
        <v>2105</v>
      </c>
      <c r="F17" s="37"/>
      <c r="G17" s="37"/>
      <c r="H17" s="37"/>
      <c r="I17" s="37"/>
      <c r="J17" s="38"/>
    </row>
    <row r="18" ht="405">
      <c r="A18" s="29" t="s">
        <v>38</v>
      </c>
      <c r="B18" s="36"/>
      <c r="C18" s="37"/>
      <c r="D18" s="37"/>
      <c r="E18" s="31" t="s">
        <v>2106</v>
      </c>
      <c r="F18" s="37"/>
      <c r="G18" s="37"/>
      <c r="H18" s="37"/>
      <c r="I18" s="37"/>
      <c r="J18" s="38"/>
    </row>
    <row r="19">
      <c r="A19" s="29" t="s">
        <v>29</v>
      </c>
      <c r="B19" s="29">
        <v>3</v>
      </c>
      <c r="C19" s="30" t="s">
        <v>203</v>
      </c>
      <c r="D19" s="29" t="s">
        <v>31</v>
      </c>
      <c r="E19" s="31" t="s">
        <v>204</v>
      </c>
      <c r="F19" s="32" t="s">
        <v>110</v>
      </c>
      <c r="G19" s="33">
        <v>1077.4939999999999</v>
      </c>
      <c r="H19" s="34">
        <v>0</v>
      </c>
      <c r="I19" s="34">
        <f>ROUND(G19*H19,P4)</f>
        <v>0</v>
      </c>
      <c r="J19" s="29"/>
      <c r="O19" s="35">
        <f>I19*0.21</f>
        <v>0</v>
      </c>
      <c r="P19">
        <v>3</v>
      </c>
    </row>
    <row r="20">
      <c r="A20" s="29" t="s">
        <v>34</v>
      </c>
      <c r="B20" s="36"/>
      <c r="C20" s="37"/>
      <c r="D20" s="37"/>
      <c r="E20" s="44" t="s">
        <v>31</v>
      </c>
      <c r="F20" s="37"/>
      <c r="G20" s="37"/>
      <c r="H20" s="37"/>
      <c r="I20" s="37"/>
      <c r="J20" s="38"/>
    </row>
    <row r="21" ht="105">
      <c r="A21" s="29" t="s">
        <v>36</v>
      </c>
      <c r="B21" s="36"/>
      <c r="C21" s="37"/>
      <c r="D21" s="37"/>
      <c r="E21" s="39" t="s">
        <v>2107</v>
      </c>
      <c r="F21" s="37"/>
      <c r="G21" s="37"/>
      <c r="H21" s="37"/>
      <c r="I21" s="37"/>
      <c r="J21" s="38"/>
    </row>
    <row r="22" ht="240">
      <c r="A22" s="29" t="s">
        <v>38</v>
      </c>
      <c r="B22" s="36"/>
      <c r="C22" s="37"/>
      <c r="D22" s="37"/>
      <c r="E22" s="31" t="s">
        <v>206</v>
      </c>
      <c r="F22" s="37"/>
      <c r="G22" s="37"/>
      <c r="H22" s="37"/>
      <c r="I22" s="37"/>
      <c r="J22" s="38"/>
    </row>
    <row r="23">
      <c r="A23" s="29" t="s">
        <v>29</v>
      </c>
      <c r="B23" s="29">
        <v>4</v>
      </c>
      <c r="C23" s="30" t="s">
        <v>961</v>
      </c>
      <c r="D23" s="29" t="s">
        <v>31</v>
      </c>
      <c r="E23" s="31" t="s">
        <v>962</v>
      </c>
      <c r="F23" s="32" t="s">
        <v>110</v>
      </c>
      <c r="G23" s="33">
        <v>246.12899999999999</v>
      </c>
      <c r="H23" s="34">
        <v>0</v>
      </c>
      <c r="I23" s="34">
        <f>ROUND(G23*H23,P4)</f>
        <v>0</v>
      </c>
      <c r="J23" s="29"/>
      <c r="O23" s="35">
        <f>I23*0.21</f>
        <v>0</v>
      </c>
      <c r="P23">
        <v>3</v>
      </c>
    </row>
    <row r="24" ht="30">
      <c r="A24" s="29" t="s">
        <v>34</v>
      </c>
      <c r="B24" s="36"/>
      <c r="C24" s="37"/>
      <c r="D24" s="37"/>
      <c r="E24" s="31" t="s">
        <v>2108</v>
      </c>
      <c r="F24" s="37"/>
      <c r="G24" s="37"/>
      <c r="H24" s="37"/>
      <c r="I24" s="37"/>
      <c r="J24" s="38"/>
    </row>
    <row r="25" ht="195">
      <c r="A25" s="29" t="s">
        <v>36</v>
      </c>
      <c r="B25" s="36"/>
      <c r="C25" s="37"/>
      <c r="D25" s="37"/>
      <c r="E25" s="39" t="s">
        <v>2109</v>
      </c>
      <c r="F25" s="37"/>
      <c r="G25" s="37"/>
      <c r="H25" s="37"/>
      <c r="I25" s="37"/>
      <c r="J25" s="38"/>
    </row>
    <row r="26" ht="300">
      <c r="A26" s="29" t="s">
        <v>38</v>
      </c>
      <c r="B26" s="36"/>
      <c r="C26" s="37"/>
      <c r="D26" s="37"/>
      <c r="E26" s="31" t="s">
        <v>2110</v>
      </c>
      <c r="F26" s="37"/>
      <c r="G26" s="37"/>
      <c r="H26" s="37"/>
      <c r="I26" s="37"/>
      <c r="J26" s="38"/>
    </row>
    <row r="27">
      <c r="A27" s="29" t="s">
        <v>29</v>
      </c>
      <c r="B27" s="29">
        <v>5</v>
      </c>
      <c r="C27" s="30" t="s">
        <v>207</v>
      </c>
      <c r="D27" s="29" t="s">
        <v>31</v>
      </c>
      <c r="E27" s="31" t="s">
        <v>208</v>
      </c>
      <c r="F27" s="32" t="s">
        <v>110</v>
      </c>
      <c r="G27" s="33">
        <v>436.64800000000002</v>
      </c>
      <c r="H27" s="34">
        <v>0</v>
      </c>
      <c r="I27" s="34">
        <f>ROUND(G27*H27,P4)</f>
        <v>0</v>
      </c>
      <c r="J27" s="29"/>
      <c r="O27" s="35">
        <f>I27*0.21</f>
        <v>0</v>
      </c>
      <c r="P27">
        <v>3</v>
      </c>
    </row>
    <row r="28" ht="75">
      <c r="A28" s="29" t="s">
        <v>34</v>
      </c>
      <c r="B28" s="36"/>
      <c r="C28" s="37"/>
      <c r="D28" s="37"/>
      <c r="E28" s="31" t="s">
        <v>2111</v>
      </c>
      <c r="F28" s="37"/>
      <c r="G28" s="37"/>
      <c r="H28" s="37"/>
      <c r="I28" s="37"/>
      <c r="J28" s="38"/>
    </row>
    <row r="29" ht="255">
      <c r="A29" s="29" t="s">
        <v>36</v>
      </c>
      <c r="B29" s="36"/>
      <c r="C29" s="37"/>
      <c r="D29" s="37"/>
      <c r="E29" s="39" t="s">
        <v>2112</v>
      </c>
      <c r="F29" s="37"/>
      <c r="G29" s="37"/>
      <c r="H29" s="37"/>
      <c r="I29" s="37"/>
      <c r="J29" s="38"/>
    </row>
    <row r="30" ht="390">
      <c r="A30" s="29" t="s">
        <v>38</v>
      </c>
      <c r="B30" s="36"/>
      <c r="C30" s="37"/>
      <c r="D30" s="37"/>
      <c r="E30" s="31" t="s">
        <v>210</v>
      </c>
      <c r="F30" s="37"/>
      <c r="G30" s="37"/>
      <c r="H30" s="37"/>
      <c r="I30" s="37"/>
      <c r="J30" s="38"/>
    </row>
    <row r="31">
      <c r="A31" s="23" t="s">
        <v>26</v>
      </c>
      <c r="B31" s="24"/>
      <c r="C31" s="25" t="s">
        <v>557</v>
      </c>
      <c r="D31" s="26"/>
      <c r="E31" s="23" t="s">
        <v>558</v>
      </c>
      <c r="F31" s="26"/>
      <c r="G31" s="26"/>
      <c r="H31" s="26"/>
      <c r="I31" s="27">
        <f>SUMIFS(I32:I35,A32:A35,"P")</f>
        <v>0</v>
      </c>
      <c r="J31" s="28"/>
    </row>
    <row r="32">
      <c r="A32" s="29" t="s">
        <v>29</v>
      </c>
      <c r="B32" s="29">
        <v>6</v>
      </c>
      <c r="C32" s="30" t="s">
        <v>2113</v>
      </c>
      <c r="D32" s="29" t="s">
        <v>31</v>
      </c>
      <c r="E32" s="31" t="s">
        <v>2114</v>
      </c>
      <c r="F32" s="32" t="s">
        <v>48</v>
      </c>
      <c r="G32" s="33">
        <v>2</v>
      </c>
      <c r="H32" s="34">
        <v>0</v>
      </c>
      <c r="I32" s="34">
        <f>ROUND(G32*H32,P4)</f>
        <v>0</v>
      </c>
      <c r="J32" s="29"/>
      <c r="O32" s="35">
        <f>I32*0.21</f>
        <v>0</v>
      </c>
      <c r="P32">
        <v>3</v>
      </c>
    </row>
    <row r="33">
      <c r="A33" s="29" t="s">
        <v>34</v>
      </c>
      <c r="B33" s="36"/>
      <c r="C33" s="37"/>
      <c r="D33" s="37"/>
      <c r="E33" s="31" t="s">
        <v>2115</v>
      </c>
      <c r="F33" s="37"/>
      <c r="G33" s="37"/>
      <c r="H33" s="37"/>
      <c r="I33" s="37"/>
      <c r="J33" s="38"/>
    </row>
    <row r="34" ht="105">
      <c r="A34" s="29" t="s">
        <v>36</v>
      </c>
      <c r="B34" s="36"/>
      <c r="C34" s="37"/>
      <c r="D34" s="37"/>
      <c r="E34" s="39" t="s">
        <v>2116</v>
      </c>
      <c r="F34" s="37"/>
      <c r="G34" s="37"/>
      <c r="H34" s="37"/>
      <c r="I34" s="37"/>
      <c r="J34" s="38"/>
    </row>
    <row r="35" ht="45">
      <c r="A35" s="29" t="s">
        <v>38</v>
      </c>
      <c r="B35" s="36"/>
      <c r="C35" s="37"/>
      <c r="D35" s="37"/>
      <c r="E35" s="31" t="s">
        <v>1611</v>
      </c>
      <c r="F35" s="37"/>
      <c r="G35" s="37"/>
      <c r="H35" s="37"/>
      <c r="I35" s="37"/>
      <c r="J35" s="38"/>
    </row>
    <row r="36">
      <c r="A36" s="23" t="s">
        <v>26</v>
      </c>
      <c r="B36" s="24"/>
      <c r="C36" s="25" t="s">
        <v>218</v>
      </c>
      <c r="D36" s="26"/>
      <c r="E36" s="23" t="s">
        <v>219</v>
      </c>
      <c r="F36" s="26"/>
      <c r="G36" s="26"/>
      <c r="H36" s="26"/>
      <c r="I36" s="27">
        <f>SUMIFS(I37:I40,A37:A40,"P")</f>
        <v>0</v>
      </c>
      <c r="J36" s="28"/>
    </row>
    <row r="37">
      <c r="A37" s="29" t="s">
        <v>29</v>
      </c>
      <c r="B37" s="29">
        <v>7</v>
      </c>
      <c r="C37" s="30" t="s">
        <v>220</v>
      </c>
      <c r="D37" s="29" t="s">
        <v>31</v>
      </c>
      <c r="E37" s="31" t="s">
        <v>221</v>
      </c>
      <c r="F37" s="32" t="s">
        <v>110</v>
      </c>
      <c r="G37" s="33">
        <v>33.021999999999998</v>
      </c>
      <c r="H37" s="34">
        <v>0</v>
      </c>
      <c r="I37" s="34">
        <f>ROUND(G37*H37,P4)</f>
        <v>0</v>
      </c>
      <c r="J37" s="29"/>
      <c r="O37" s="35">
        <f>I37*0.21</f>
        <v>0</v>
      </c>
      <c r="P37">
        <v>3</v>
      </c>
    </row>
    <row r="38">
      <c r="A38" s="29" t="s">
        <v>34</v>
      </c>
      <c r="B38" s="36"/>
      <c r="C38" s="37"/>
      <c r="D38" s="37"/>
      <c r="E38" s="31" t="s">
        <v>2117</v>
      </c>
      <c r="F38" s="37"/>
      <c r="G38" s="37"/>
      <c r="H38" s="37"/>
      <c r="I38" s="37"/>
      <c r="J38" s="38"/>
    </row>
    <row r="39" ht="135">
      <c r="A39" s="29" t="s">
        <v>36</v>
      </c>
      <c r="B39" s="36"/>
      <c r="C39" s="37"/>
      <c r="D39" s="37"/>
      <c r="E39" s="39" t="s">
        <v>2118</v>
      </c>
      <c r="F39" s="37"/>
      <c r="G39" s="37"/>
      <c r="H39" s="37"/>
      <c r="I39" s="37"/>
      <c r="J39" s="38"/>
    </row>
    <row r="40" ht="60">
      <c r="A40" s="29" t="s">
        <v>38</v>
      </c>
      <c r="B40" s="36"/>
      <c r="C40" s="37"/>
      <c r="D40" s="37"/>
      <c r="E40" s="31" t="s">
        <v>223</v>
      </c>
      <c r="F40" s="37"/>
      <c r="G40" s="37"/>
      <c r="H40" s="37"/>
      <c r="I40" s="37"/>
      <c r="J40" s="38"/>
    </row>
    <row r="41">
      <c r="A41" s="23" t="s">
        <v>26</v>
      </c>
      <c r="B41" s="24"/>
      <c r="C41" s="25" t="s">
        <v>262</v>
      </c>
      <c r="D41" s="26"/>
      <c r="E41" s="23" t="s">
        <v>263</v>
      </c>
      <c r="F41" s="26"/>
      <c r="G41" s="26"/>
      <c r="H41" s="26"/>
      <c r="I41" s="27">
        <f>SUMIFS(I42:I73,A42:A73,"P")</f>
        <v>0</v>
      </c>
      <c r="J41" s="28"/>
    </row>
    <row r="42">
      <c r="A42" s="29" t="s">
        <v>29</v>
      </c>
      <c r="B42" s="29">
        <v>8</v>
      </c>
      <c r="C42" s="30" t="s">
        <v>984</v>
      </c>
      <c r="D42" s="29" t="s">
        <v>31</v>
      </c>
      <c r="E42" s="31" t="s">
        <v>985</v>
      </c>
      <c r="F42" s="32" t="s">
        <v>191</v>
      </c>
      <c r="G42" s="33">
        <v>59.079999999999998</v>
      </c>
      <c r="H42" s="34">
        <v>0</v>
      </c>
      <c r="I42" s="34">
        <f>ROUND(G42*H42,P4)</f>
        <v>0</v>
      </c>
      <c r="J42" s="29"/>
      <c r="O42" s="35">
        <f>I42*0.21</f>
        <v>0</v>
      </c>
      <c r="P42">
        <v>3</v>
      </c>
    </row>
    <row r="43">
      <c r="A43" s="29" t="s">
        <v>34</v>
      </c>
      <c r="B43" s="36"/>
      <c r="C43" s="37"/>
      <c r="D43" s="37"/>
      <c r="E43" s="31" t="s">
        <v>2119</v>
      </c>
      <c r="F43" s="37"/>
      <c r="G43" s="37"/>
      <c r="H43" s="37"/>
      <c r="I43" s="37"/>
      <c r="J43" s="38"/>
    </row>
    <row r="44" ht="105">
      <c r="A44" s="29" t="s">
        <v>36</v>
      </c>
      <c r="B44" s="36"/>
      <c r="C44" s="37"/>
      <c r="D44" s="37"/>
      <c r="E44" s="39" t="s">
        <v>2120</v>
      </c>
      <c r="F44" s="37"/>
      <c r="G44" s="37"/>
      <c r="H44" s="37"/>
      <c r="I44" s="37"/>
      <c r="J44" s="38"/>
    </row>
    <row r="45" ht="330">
      <c r="A45" s="29" t="s">
        <v>38</v>
      </c>
      <c r="B45" s="36"/>
      <c r="C45" s="37"/>
      <c r="D45" s="37"/>
      <c r="E45" s="31" t="s">
        <v>2121</v>
      </c>
      <c r="F45" s="37"/>
      <c r="G45" s="37"/>
      <c r="H45" s="37"/>
      <c r="I45" s="37"/>
      <c r="J45" s="38"/>
    </row>
    <row r="46">
      <c r="A46" s="29" t="s">
        <v>29</v>
      </c>
      <c r="B46" s="29">
        <v>9</v>
      </c>
      <c r="C46" s="30" t="s">
        <v>2122</v>
      </c>
      <c r="D46" s="29" t="s">
        <v>31</v>
      </c>
      <c r="E46" s="31" t="s">
        <v>2123</v>
      </c>
      <c r="F46" s="32" t="s">
        <v>191</v>
      </c>
      <c r="G46" s="33">
        <v>110.26000000000001</v>
      </c>
      <c r="H46" s="34">
        <v>0</v>
      </c>
      <c r="I46" s="34">
        <f>ROUND(G46*H46,P4)</f>
        <v>0</v>
      </c>
      <c r="J46" s="29"/>
      <c r="O46" s="35">
        <f>I46*0.21</f>
        <v>0</v>
      </c>
      <c r="P46">
        <v>3</v>
      </c>
    </row>
    <row r="47">
      <c r="A47" s="29" t="s">
        <v>34</v>
      </c>
      <c r="B47" s="36"/>
      <c r="C47" s="37"/>
      <c r="D47" s="37"/>
      <c r="E47" s="31" t="s">
        <v>2124</v>
      </c>
      <c r="F47" s="37"/>
      <c r="G47" s="37"/>
      <c r="H47" s="37"/>
      <c r="I47" s="37"/>
      <c r="J47" s="38"/>
    </row>
    <row r="48" ht="60">
      <c r="A48" s="29" t="s">
        <v>36</v>
      </c>
      <c r="B48" s="36"/>
      <c r="C48" s="37"/>
      <c r="D48" s="37"/>
      <c r="E48" s="39" t="s">
        <v>2125</v>
      </c>
      <c r="F48" s="37"/>
      <c r="G48" s="37"/>
      <c r="H48" s="37"/>
      <c r="I48" s="37"/>
      <c r="J48" s="38"/>
    </row>
    <row r="49" ht="330">
      <c r="A49" s="29" t="s">
        <v>38</v>
      </c>
      <c r="B49" s="36"/>
      <c r="C49" s="37"/>
      <c r="D49" s="37"/>
      <c r="E49" s="31" t="s">
        <v>1438</v>
      </c>
      <c r="F49" s="37"/>
      <c r="G49" s="37"/>
      <c r="H49" s="37"/>
      <c r="I49" s="37"/>
      <c r="J49" s="38"/>
    </row>
    <row r="50">
      <c r="A50" s="29" t="s">
        <v>29</v>
      </c>
      <c r="B50" s="29">
        <v>10</v>
      </c>
      <c r="C50" s="30" t="s">
        <v>2126</v>
      </c>
      <c r="D50" s="29" t="s">
        <v>62</v>
      </c>
      <c r="E50" s="31" t="s">
        <v>2127</v>
      </c>
      <c r="F50" s="32" t="s">
        <v>48</v>
      </c>
      <c r="G50" s="33">
        <v>1</v>
      </c>
      <c r="H50" s="34">
        <v>0</v>
      </c>
      <c r="I50" s="34">
        <f>ROUND(G50*H50,P4)</f>
        <v>0</v>
      </c>
      <c r="J50" s="29"/>
      <c r="O50" s="35">
        <f>I50*0.21</f>
        <v>0</v>
      </c>
      <c r="P50">
        <v>3</v>
      </c>
    </row>
    <row r="51">
      <c r="A51" s="29" t="s">
        <v>34</v>
      </c>
      <c r="B51" s="36"/>
      <c r="C51" s="37"/>
      <c r="D51" s="37"/>
      <c r="E51" s="31" t="s">
        <v>2128</v>
      </c>
      <c r="F51" s="37"/>
      <c r="G51" s="37"/>
      <c r="H51" s="37"/>
      <c r="I51" s="37"/>
      <c r="J51" s="38"/>
    </row>
    <row r="52" ht="60">
      <c r="A52" s="29" t="s">
        <v>36</v>
      </c>
      <c r="B52" s="36"/>
      <c r="C52" s="37"/>
      <c r="D52" s="37"/>
      <c r="E52" s="39" t="s">
        <v>270</v>
      </c>
      <c r="F52" s="37"/>
      <c r="G52" s="37"/>
      <c r="H52" s="37"/>
      <c r="I52" s="37"/>
      <c r="J52" s="38"/>
    </row>
    <row r="53" ht="45">
      <c r="A53" s="29" t="s">
        <v>38</v>
      </c>
      <c r="B53" s="36"/>
      <c r="C53" s="37"/>
      <c r="D53" s="37"/>
      <c r="E53" s="31" t="s">
        <v>2129</v>
      </c>
      <c r="F53" s="37"/>
      <c r="G53" s="37"/>
      <c r="H53" s="37"/>
      <c r="I53" s="37"/>
      <c r="J53" s="38"/>
    </row>
    <row r="54">
      <c r="A54" s="29" t="s">
        <v>29</v>
      </c>
      <c r="B54" s="29">
        <v>11</v>
      </c>
      <c r="C54" s="30" t="s">
        <v>2130</v>
      </c>
      <c r="D54" s="29" t="s">
        <v>31</v>
      </c>
      <c r="E54" s="31" t="s">
        <v>2131</v>
      </c>
      <c r="F54" s="32" t="s">
        <v>48</v>
      </c>
      <c r="G54" s="33">
        <v>3</v>
      </c>
      <c r="H54" s="34">
        <v>0</v>
      </c>
      <c r="I54" s="34">
        <f>ROUND(G54*H54,P4)</f>
        <v>0</v>
      </c>
      <c r="J54" s="29"/>
      <c r="O54" s="35">
        <f>I54*0.21</f>
        <v>0</v>
      </c>
      <c r="P54">
        <v>3</v>
      </c>
    </row>
    <row r="55">
      <c r="A55" s="29" t="s">
        <v>34</v>
      </c>
      <c r="B55" s="36"/>
      <c r="C55" s="37"/>
      <c r="D55" s="37"/>
      <c r="E55" s="44" t="s">
        <v>31</v>
      </c>
      <c r="F55" s="37"/>
      <c r="G55" s="37"/>
      <c r="H55" s="37"/>
      <c r="I55" s="37"/>
      <c r="J55" s="38"/>
    </row>
    <row r="56" ht="135">
      <c r="A56" s="29" t="s">
        <v>36</v>
      </c>
      <c r="B56" s="36"/>
      <c r="C56" s="37"/>
      <c r="D56" s="37"/>
      <c r="E56" s="39" t="s">
        <v>2132</v>
      </c>
      <c r="F56" s="37"/>
      <c r="G56" s="37"/>
      <c r="H56" s="37"/>
      <c r="I56" s="37"/>
      <c r="J56" s="38"/>
    </row>
    <row r="57" ht="345">
      <c r="A57" s="29" t="s">
        <v>38</v>
      </c>
      <c r="B57" s="36"/>
      <c r="C57" s="37"/>
      <c r="D57" s="37"/>
      <c r="E57" s="31" t="s">
        <v>2133</v>
      </c>
      <c r="F57" s="37"/>
      <c r="G57" s="37"/>
      <c r="H57" s="37"/>
      <c r="I57" s="37"/>
      <c r="J57" s="38"/>
    </row>
    <row r="58">
      <c r="A58" s="29" t="s">
        <v>29</v>
      </c>
      <c r="B58" s="29">
        <v>12</v>
      </c>
      <c r="C58" s="30" t="s">
        <v>2134</v>
      </c>
      <c r="D58" s="29" t="s">
        <v>31</v>
      </c>
      <c r="E58" s="31" t="s">
        <v>2135</v>
      </c>
      <c r="F58" s="32" t="s">
        <v>48</v>
      </c>
      <c r="G58" s="33">
        <v>4</v>
      </c>
      <c r="H58" s="34">
        <v>0</v>
      </c>
      <c r="I58" s="34">
        <f>ROUND(G58*H58,P4)</f>
        <v>0</v>
      </c>
      <c r="J58" s="29"/>
      <c r="O58" s="35">
        <f>I58*0.21</f>
        <v>0</v>
      </c>
      <c r="P58">
        <v>3</v>
      </c>
    </row>
    <row r="59">
      <c r="A59" s="29" t="s">
        <v>34</v>
      </c>
      <c r="B59" s="36"/>
      <c r="C59" s="37"/>
      <c r="D59" s="37"/>
      <c r="E59" s="44" t="s">
        <v>31</v>
      </c>
      <c r="F59" s="37"/>
      <c r="G59" s="37"/>
      <c r="H59" s="37"/>
      <c r="I59" s="37"/>
      <c r="J59" s="38"/>
    </row>
    <row r="60" ht="60">
      <c r="A60" s="29" t="s">
        <v>36</v>
      </c>
      <c r="B60" s="36"/>
      <c r="C60" s="37"/>
      <c r="D60" s="37"/>
      <c r="E60" s="39" t="s">
        <v>2136</v>
      </c>
      <c r="F60" s="37"/>
      <c r="G60" s="37"/>
      <c r="H60" s="37"/>
      <c r="I60" s="37"/>
      <c r="J60" s="38"/>
    </row>
    <row r="61" ht="360">
      <c r="A61" s="29" t="s">
        <v>38</v>
      </c>
      <c r="B61" s="36"/>
      <c r="C61" s="37"/>
      <c r="D61" s="37"/>
      <c r="E61" s="31" t="s">
        <v>2137</v>
      </c>
      <c r="F61" s="37"/>
      <c r="G61" s="37"/>
      <c r="H61" s="37"/>
      <c r="I61" s="37"/>
      <c r="J61" s="38"/>
    </row>
    <row r="62">
      <c r="A62" s="29" t="s">
        <v>29</v>
      </c>
      <c r="B62" s="29">
        <v>13</v>
      </c>
      <c r="C62" s="30" t="s">
        <v>1007</v>
      </c>
      <c r="D62" s="29" t="s">
        <v>31</v>
      </c>
      <c r="E62" s="31" t="s">
        <v>1008</v>
      </c>
      <c r="F62" s="32" t="s">
        <v>191</v>
      </c>
      <c r="G62" s="33">
        <v>59.079999999999998</v>
      </c>
      <c r="H62" s="34">
        <v>0</v>
      </c>
      <c r="I62" s="34">
        <f>ROUND(G62*H62,P4)</f>
        <v>0</v>
      </c>
      <c r="J62" s="29"/>
      <c r="O62" s="35">
        <f>I62*0.21</f>
        <v>0</v>
      </c>
      <c r="P62">
        <v>3</v>
      </c>
    </row>
    <row r="63">
      <c r="A63" s="29" t="s">
        <v>34</v>
      </c>
      <c r="B63" s="36"/>
      <c r="C63" s="37"/>
      <c r="D63" s="37"/>
      <c r="E63" s="44" t="s">
        <v>31</v>
      </c>
      <c r="F63" s="37"/>
      <c r="G63" s="37"/>
      <c r="H63" s="37"/>
      <c r="I63" s="37"/>
      <c r="J63" s="38"/>
    </row>
    <row r="64" ht="105">
      <c r="A64" s="29" t="s">
        <v>36</v>
      </c>
      <c r="B64" s="36"/>
      <c r="C64" s="37"/>
      <c r="D64" s="37"/>
      <c r="E64" s="39" t="s">
        <v>2120</v>
      </c>
      <c r="F64" s="37"/>
      <c r="G64" s="37"/>
      <c r="H64" s="37"/>
      <c r="I64" s="37"/>
      <c r="J64" s="38"/>
    </row>
    <row r="65" ht="75">
      <c r="A65" s="29" t="s">
        <v>38</v>
      </c>
      <c r="B65" s="36"/>
      <c r="C65" s="37"/>
      <c r="D65" s="37"/>
      <c r="E65" s="31" t="s">
        <v>2138</v>
      </c>
      <c r="F65" s="37"/>
      <c r="G65" s="37"/>
      <c r="H65" s="37"/>
      <c r="I65" s="37"/>
      <c r="J65" s="38"/>
    </row>
    <row r="66">
      <c r="A66" s="29" t="s">
        <v>29</v>
      </c>
      <c r="B66" s="29">
        <v>14</v>
      </c>
      <c r="C66" s="30" t="s">
        <v>1011</v>
      </c>
      <c r="D66" s="29" t="s">
        <v>31</v>
      </c>
      <c r="E66" s="31" t="s">
        <v>1012</v>
      </c>
      <c r="F66" s="32" t="s">
        <v>191</v>
      </c>
      <c r="G66" s="33">
        <v>110.26000000000001</v>
      </c>
      <c r="H66" s="34">
        <v>0</v>
      </c>
      <c r="I66" s="34">
        <f>ROUND(G66*H66,P4)</f>
        <v>0</v>
      </c>
      <c r="J66" s="29"/>
      <c r="O66" s="35">
        <f>I66*0.21</f>
        <v>0</v>
      </c>
      <c r="P66">
        <v>3</v>
      </c>
    </row>
    <row r="67">
      <c r="A67" s="29" t="s">
        <v>34</v>
      </c>
      <c r="B67" s="36"/>
      <c r="C67" s="37"/>
      <c r="D67" s="37"/>
      <c r="E67" s="44" t="s">
        <v>31</v>
      </c>
      <c r="F67" s="37"/>
      <c r="G67" s="37"/>
      <c r="H67" s="37"/>
      <c r="I67" s="37"/>
      <c r="J67" s="38"/>
    </row>
    <row r="68" ht="60">
      <c r="A68" s="29" t="s">
        <v>36</v>
      </c>
      <c r="B68" s="36"/>
      <c r="C68" s="37"/>
      <c r="D68" s="37"/>
      <c r="E68" s="39" t="s">
        <v>2139</v>
      </c>
      <c r="F68" s="37"/>
      <c r="G68" s="37"/>
      <c r="H68" s="37"/>
      <c r="I68" s="37"/>
      <c r="J68" s="38"/>
    </row>
    <row r="69" ht="75">
      <c r="A69" s="29" t="s">
        <v>38</v>
      </c>
      <c r="B69" s="36"/>
      <c r="C69" s="37"/>
      <c r="D69" s="37"/>
      <c r="E69" s="31" t="s">
        <v>2138</v>
      </c>
      <c r="F69" s="37"/>
      <c r="G69" s="37"/>
      <c r="H69" s="37"/>
      <c r="I69" s="37"/>
      <c r="J69" s="38"/>
    </row>
    <row r="70">
      <c r="A70" s="29" t="s">
        <v>29</v>
      </c>
      <c r="B70" s="29">
        <v>15</v>
      </c>
      <c r="C70" s="30" t="s">
        <v>1013</v>
      </c>
      <c r="D70" s="29" t="s">
        <v>31</v>
      </c>
      <c r="E70" s="31" t="s">
        <v>1014</v>
      </c>
      <c r="F70" s="32" t="s">
        <v>191</v>
      </c>
      <c r="G70" s="33">
        <v>169.34</v>
      </c>
      <c r="H70" s="34">
        <v>0</v>
      </c>
      <c r="I70" s="34">
        <f>ROUND(G70*H70,P4)</f>
        <v>0</v>
      </c>
      <c r="J70" s="29"/>
      <c r="O70" s="35">
        <f>I70*0.21</f>
        <v>0</v>
      </c>
      <c r="P70">
        <v>3</v>
      </c>
    </row>
    <row r="71">
      <c r="A71" s="29" t="s">
        <v>34</v>
      </c>
      <c r="B71" s="36"/>
      <c r="C71" s="37"/>
      <c r="D71" s="37"/>
      <c r="E71" s="44" t="s">
        <v>31</v>
      </c>
      <c r="F71" s="37"/>
      <c r="G71" s="37"/>
      <c r="H71" s="37"/>
      <c r="I71" s="37"/>
      <c r="J71" s="38"/>
    </row>
    <row r="72" ht="180">
      <c r="A72" s="29" t="s">
        <v>36</v>
      </c>
      <c r="B72" s="36"/>
      <c r="C72" s="37"/>
      <c r="D72" s="37"/>
      <c r="E72" s="39" t="s">
        <v>2140</v>
      </c>
      <c r="F72" s="37"/>
      <c r="G72" s="37"/>
      <c r="H72" s="37"/>
      <c r="I72" s="37"/>
      <c r="J72" s="38"/>
    </row>
    <row r="73" ht="30">
      <c r="A73" s="29" t="s">
        <v>38</v>
      </c>
      <c r="B73" s="40"/>
      <c r="C73" s="41"/>
      <c r="D73" s="41"/>
      <c r="E73" s="31" t="s">
        <v>2141</v>
      </c>
      <c r="F73" s="41"/>
      <c r="G73" s="41"/>
      <c r="H73" s="41"/>
      <c r="I73" s="41"/>
      <c r="J73" s="43"/>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5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2142</v>
      </c>
      <c r="I3" s="16">
        <f>SUMIFS(I10:I240,A10:A240,"SD")</f>
        <v>0</v>
      </c>
      <c r="J3" s="9"/>
      <c r="O3">
        <v>0</v>
      </c>
      <c r="P3">
        <v>2</v>
      </c>
    </row>
    <row r="4">
      <c r="A4" s="10" t="s">
        <v>8</v>
      </c>
      <c r="B4" s="11" t="s">
        <v>9</v>
      </c>
      <c r="C4" s="12" t="s">
        <v>473</v>
      </c>
      <c r="D4" s="13"/>
      <c r="E4" s="14" t="s">
        <v>474</v>
      </c>
      <c r="F4" s="7"/>
      <c r="G4" s="7"/>
      <c r="H4" s="7"/>
      <c r="I4" s="7"/>
      <c r="J4" s="9"/>
      <c r="O4">
        <v>0.14999999999999999</v>
      </c>
      <c r="P4">
        <v>2</v>
      </c>
    </row>
    <row r="5">
      <c r="A5" s="10" t="s">
        <v>12</v>
      </c>
      <c r="B5" s="11" t="s">
        <v>9</v>
      </c>
      <c r="C5" s="12" t="s">
        <v>1291</v>
      </c>
      <c r="D5" s="13"/>
      <c r="E5" s="14" t="s">
        <v>1292</v>
      </c>
      <c r="F5" s="7"/>
      <c r="G5" s="7"/>
      <c r="H5" s="7"/>
      <c r="I5" s="7"/>
      <c r="J5" s="9"/>
      <c r="O5">
        <v>0.20999999999999999</v>
      </c>
    </row>
    <row r="6">
      <c r="A6" s="10" t="s">
        <v>477</v>
      </c>
      <c r="B6" s="11" t="s">
        <v>13</v>
      </c>
      <c r="C6" s="12" t="s">
        <v>2142</v>
      </c>
      <c r="D6" s="13"/>
      <c r="E6" s="14" t="s">
        <v>2143</v>
      </c>
      <c r="F6" s="7"/>
      <c r="G6" s="7"/>
      <c r="H6" s="7"/>
      <c r="I6" s="7"/>
      <c r="J6" s="9"/>
    </row>
    <row r="7">
      <c r="A7" s="17" t="s">
        <v>15</v>
      </c>
      <c r="B7" s="18" t="s">
        <v>16</v>
      </c>
      <c r="C7" s="19" t="s">
        <v>17</v>
      </c>
      <c r="D7" s="19" t="s">
        <v>18</v>
      </c>
      <c r="E7" s="19" t="s">
        <v>19</v>
      </c>
      <c r="F7" s="19" t="s">
        <v>20</v>
      </c>
      <c r="G7" s="19" t="s">
        <v>21</v>
      </c>
      <c r="H7" s="19" t="s">
        <v>22</v>
      </c>
      <c r="I7" s="19"/>
      <c r="J7" s="20" t="s">
        <v>23</v>
      </c>
    </row>
    <row r="8">
      <c r="A8" s="17"/>
      <c r="B8" s="18"/>
      <c r="C8" s="19"/>
      <c r="D8" s="19"/>
      <c r="E8" s="19"/>
      <c r="F8" s="19"/>
      <c r="G8" s="19"/>
      <c r="H8" s="19" t="s">
        <v>24</v>
      </c>
      <c r="I8" s="19" t="s">
        <v>25</v>
      </c>
      <c r="J8" s="20"/>
    </row>
    <row r="9">
      <c r="A9" s="21">
        <v>0</v>
      </c>
      <c r="B9" s="18">
        <v>1</v>
      </c>
      <c r="C9" s="22">
        <v>2</v>
      </c>
      <c r="D9" s="19">
        <v>3</v>
      </c>
      <c r="E9" s="22">
        <v>4</v>
      </c>
      <c r="F9" s="19">
        <v>5</v>
      </c>
      <c r="G9" s="19">
        <v>6</v>
      </c>
      <c r="H9" s="19">
        <v>7</v>
      </c>
      <c r="I9" s="22">
        <v>8</v>
      </c>
      <c r="J9" s="20">
        <v>9</v>
      </c>
    </row>
    <row r="10">
      <c r="A10" s="23" t="s">
        <v>26</v>
      </c>
      <c r="B10" s="24"/>
      <c r="C10" s="25" t="s">
        <v>27</v>
      </c>
      <c r="D10" s="26"/>
      <c r="E10" s="23" t="s">
        <v>1078</v>
      </c>
      <c r="F10" s="26"/>
      <c r="G10" s="26"/>
      <c r="H10" s="26"/>
      <c r="I10" s="27">
        <f>SUMIFS(I11:I42,A11:A42,"P")</f>
        <v>0</v>
      </c>
      <c r="J10" s="28"/>
    </row>
    <row r="11">
      <c r="A11" s="29" t="s">
        <v>29</v>
      </c>
      <c r="B11" s="29">
        <v>1</v>
      </c>
      <c r="C11" s="30" t="s">
        <v>1079</v>
      </c>
      <c r="D11" s="29" t="s">
        <v>31</v>
      </c>
      <c r="E11" s="31" t="s">
        <v>1080</v>
      </c>
      <c r="F11" s="32" t="s">
        <v>33</v>
      </c>
      <c r="G11" s="33">
        <v>1</v>
      </c>
      <c r="H11" s="34">
        <v>0</v>
      </c>
      <c r="I11" s="34">
        <f>ROUND(G11*H11,P4)</f>
        <v>0</v>
      </c>
      <c r="J11" s="29"/>
      <c r="O11" s="35">
        <f>I11*0.21</f>
        <v>0</v>
      </c>
      <c r="P11">
        <v>3</v>
      </c>
    </row>
    <row r="12" ht="75">
      <c r="A12" s="29" t="s">
        <v>34</v>
      </c>
      <c r="B12" s="36"/>
      <c r="C12" s="37"/>
      <c r="D12" s="37"/>
      <c r="E12" s="31" t="s">
        <v>1081</v>
      </c>
      <c r="F12" s="37"/>
      <c r="G12" s="37"/>
      <c r="H12" s="37"/>
      <c r="I12" s="37"/>
      <c r="J12" s="38"/>
    </row>
    <row r="13" ht="30">
      <c r="A13" s="29" t="s">
        <v>36</v>
      </c>
      <c r="B13" s="36"/>
      <c r="C13" s="37"/>
      <c r="D13" s="37"/>
      <c r="E13" s="39" t="s">
        <v>950</v>
      </c>
      <c r="F13" s="37"/>
      <c r="G13" s="37"/>
      <c r="H13" s="37"/>
      <c r="I13" s="37"/>
      <c r="J13" s="38"/>
    </row>
    <row r="14" ht="60">
      <c r="A14" s="29" t="s">
        <v>38</v>
      </c>
      <c r="B14" s="36"/>
      <c r="C14" s="37"/>
      <c r="D14" s="37"/>
      <c r="E14" s="31" t="s">
        <v>1082</v>
      </c>
      <c r="F14" s="37"/>
      <c r="G14" s="37"/>
      <c r="H14" s="37"/>
      <c r="I14" s="37"/>
      <c r="J14" s="38"/>
    </row>
    <row r="15">
      <c r="A15" s="29" t="s">
        <v>29</v>
      </c>
      <c r="B15" s="29">
        <v>3</v>
      </c>
      <c r="C15" s="30" t="s">
        <v>1083</v>
      </c>
      <c r="D15" s="29" t="s">
        <v>31</v>
      </c>
      <c r="E15" s="31" t="s">
        <v>1084</v>
      </c>
      <c r="F15" s="32" t="s">
        <v>33</v>
      </c>
      <c r="G15" s="33">
        <v>1</v>
      </c>
      <c r="H15" s="34">
        <v>0</v>
      </c>
      <c r="I15" s="34">
        <f>ROUND(G15*H15,P4)</f>
        <v>0</v>
      </c>
      <c r="J15" s="29"/>
      <c r="O15" s="35">
        <f>I15*0.21</f>
        <v>0</v>
      </c>
      <c r="P15">
        <v>3</v>
      </c>
    </row>
    <row r="16" ht="75">
      <c r="A16" s="29" t="s">
        <v>34</v>
      </c>
      <c r="B16" s="36"/>
      <c r="C16" s="37"/>
      <c r="D16" s="37"/>
      <c r="E16" s="31" t="s">
        <v>1173</v>
      </c>
      <c r="F16" s="37"/>
      <c r="G16" s="37"/>
      <c r="H16" s="37"/>
      <c r="I16" s="37"/>
      <c r="J16" s="38"/>
    </row>
    <row r="17" ht="30">
      <c r="A17" s="29" t="s">
        <v>36</v>
      </c>
      <c r="B17" s="36"/>
      <c r="C17" s="37"/>
      <c r="D17" s="37"/>
      <c r="E17" s="39" t="s">
        <v>950</v>
      </c>
      <c r="F17" s="37"/>
      <c r="G17" s="37"/>
      <c r="H17" s="37"/>
      <c r="I17" s="37"/>
      <c r="J17" s="38"/>
    </row>
    <row r="18" ht="60">
      <c r="A18" s="29" t="s">
        <v>38</v>
      </c>
      <c r="B18" s="36"/>
      <c r="C18" s="37"/>
      <c r="D18" s="37"/>
      <c r="E18" s="31" t="s">
        <v>1086</v>
      </c>
      <c r="F18" s="37"/>
      <c r="G18" s="37"/>
      <c r="H18" s="37"/>
      <c r="I18" s="37"/>
      <c r="J18" s="38"/>
    </row>
    <row r="19">
      <c r="A19" s="29" t="s">
        <v>29</v>
      </c>
      <c r="B19" s="29">
        <v>5</v>
      </c>
      <c r="C19" s="30" t="s">
        <v>1087</v>
      </c>
      <c r="D19" s="29" t="s">
        <v>31</v>
      </c>
      <c r="E19" s="31" t="s">
        <v>1088</v>
      </c>
      <c r="F19" s="32" t="s">
        <v>1089</v>
      </c>
      <c r="G19" s="33">
        <v>4</v>
      </c>
      <c r="H19" s="34">
        <v>0</v>
      </c>
      <c r="I19" s="34">
        <f>ROUND(G19*H19,P4)</f>
        <v>0</v>
      </c>
      <c r="J19" s="29"/>
      <c r="O19" s="35">
        <f>I19*0.21</f>
        <v>0</v>
      </c>
      <c r="P19">
        <v>3</v>
      </c>
    </row>
    <row r="20" ht="60">
      <c r="A20" s="29" t="s">
        <v>34</v>
      </c>
      <c r="B20" s="36"/>
      <c r="C20" s="37"/>
      <c r="D20" s="37"/>
      <c r="E20" s="31" t="s">
        <v>2144</v>
      </c>
      <c r="F20" s="37"/>
      <c r="G20" s="37"/>
      <c r="H20" s="37"/>
      <c r="I20" s="37"/>
      <c r="J20" s="38"/>
    </row>
    <row r="21" ht="60">
      <c r="A21" s="29" t="s">
        <v>36</v>
      </c>
      <c r="B21" s="36"/>
      <c r="C21" s="37"/>
      <c r="D21" s="37"/>
      <c r="E21" s="39" t="s">
        <v>1024</v>
      </c>
      <c r="F21" s="37"/>
      <c r="G21" s="37"/>
      <c r="H21" s="37"/>
      <c r="I21" s="37"/>
      <c r="J21" s="38"/>
    </row>
    <row r="22" ht="45">
      <c r="A22" s="29" t="s">
        <v>38</v>
      </c>
      <c r="B22" s="36"/>
      <c r="C22" s="37"/>
      <c r="D22" s="37"/>
      <c r="E22" s="31" t="s">
        <v>1091</v>
      </c>
      <c r="F22" s="37"/>
      <c r="G22" s="37"/>
      <c r="H22" s="37"/>
      <c r="I22" s="37"/>
      <c r="J22" s="38"/>
    </row>
    <row r="23">
      <c r="A23" s="29" t="s">
        <v>29</v>
      </c>
      <c r="B23" s="29">
        <v>6</v>
      </c>
      <c r="C23" s="30" t="s">
        <v>2145</v>
      </c>
      <c r="D23" s="29" t="s">
        <v>31</v>
      </c>
      <c r="E23" s="31" t="s">
        <v>1187</v>
      </c>
      <c r="F23" s="32" t="s">
        <v>1089</v>
      </c>
      <c r="G23" s="33">
        <v>1</v>
      </c>
      <c r="H23" s="34">
        <v>0</v>
      </c>
      <c r="I23" s="34">
        <f>ROUND(G23*H23,P4)</f>
        <v>0</v>
      </c>
      <c r="J23" s="29"/>
      <c r="O23" s="35">
        <f>I23*0.21</f>
        <v>0</v>
      </c>
      <c r="P23">
        <v>3</v>
      </c>
    </row>
    <row r="24" ht="30">
      <c r="A24" s="29" t="s">
        <v>34</v>
      </c>
      <c r="B24" s="36"/>
      <c r="C24" s="37"/>
      <c r="D24" s="37"/>
      <c r="E24" s="31" t="s">
        <v>2146</v>
      </c>
      <c r="F24" s="37"/>
      <c r="G24" s="37"/>
      <c r="H24" s="37"/>
      <c r="I24" s="37"/>
      <c r="J24" s="38"/>
    </row>
    <row r="25" ht="60">
      <c r="A25" s="29" t="s">
        <v>36</v>
      </c>
      <c r="B25" s="36"/>
      <c r="C25" s="37"/>
      <c r="D25" s="37"/>
      <c r="E25" s="39" t="s">
        <v>37</v>
      </c>
      <c r="F25" s="37"/>
      <c r="G25" s="37"/>
      <c r="H25" s="37"/>
      <c r="I25" s="37"/>
      <c r="J25" s="38"/>
    </row>
    <row r="26" ht="45">
      <c r="A26" s="29" t="s">
        <v>38</v>
      </c>
      <c r="B26" s="36"/>
      <c r="C26" s="37"/>
      <c r="D26" s="37"/>
      <c r="E26" s="31" t="s">
        <v>1091</v>
      </c>
      <c r="F26" s="37"/>
      <c r="G26" s="37"/>
      <c r="H26" s="37"/>
      <c r="I26" s="37"/>
      <c r="J26" s="38"/>
    </row>
    <row r="27">
      <c r="A27" s="29" t="s">
        <v>29</v>
      </c>
      <c r="B27" s="29">
        <v>7</v>
      </c>
      <c r="C27" s="30" t="s">
        <v>1098</v>
      </c>
      <c r="D27" s="29" t="s">
        <v>31</v>
      </c>
      <c r="E27" s="31" t="s">
        <v>1099</v>
      </c>
      <c r="F27" s="32" t="s">
        <v>191</v>
      </c>
      <c r="G27" s="33">
        <v>180</v>
      </c>
      <c r="H27" s="34">
        <v>0</v>
      </c>
      <c r="I27" s="34">
        <f>ROUND(G27*H27,P4)</f>
        <v>0</v>
      </c>
      <c r="J27" s="29"/>
      <c r="O27" s="35">
        <f>I27*0.21</f>
        <v>0</v>
      </c>
      <c r="P27">
        <v>3</v>
      </c>
    </row>
    <row r="28" ht="30">
      <c r="A28" s="29" t="s">
        <v>34</v>
      </c>
      <c r="B28" s="36"/>
      <c r="C28" s="37"/>
      <c r="D28" s="37"/>
      <c r="E28" s="31" t="s">
        <v>1100</v>
      </c>
      <c r="F28" s="37"/>
      <c r="G28" s="37"/>
      <c r="H28" s="37"/>
      <c r="I28" s="37"/>
      <c r="J28" s="38"/>
    </row>
    <row r="29" ht="60">
      <c r="A29" s="29" t="s">
        <v>36</v>
      </c>
      <c r="B29" s="36"/>
      <c r="C29" s="37"/>
      <c r="D29" s="37"/>
      <c r="E29" s="39" t="s">
        <v>2147</v>
      </c>
      <c r="F29" s="37"/>
      <c r="G29" s="37"/>
      <c r="H29" s="37"/>
      <c r="I29" s="37"/>
      <c r="J29" s="38"/>
    </row>
    <row r="30" ht="45">
      <c r="A30" s="29" t="s">
        <v>38</v>
      </c>
      <c r="B30" s="36"/>
      <c r="C30" s="37"/>
      <c r="D30" s="37"/>
      <c r="E30" s="31" t="s">
        <v>1091</v>
      </c>
      <c r="F30" s="37"/>
      <c r="G30" s="37"/>
      <c r="H30" s="37"/>
      <c r="I30" s="37"/>
      <c r="J30" s="38"/>
    </row>
    <row r="31">
      <c r="A31" s="29" t="s">
        <v>29</v>
      </c>
      <c r="B31" s="29">
        <v>8</v>
      </c>
      <c r="C31" s="30" t="s">
        <v>1102</v>
      </c>
      <c r="D31" s="29" t="s">
        <v>31</v>
      </c>
      <c r="E31" s="31" t="s">
        <v>1103</v>
      </c>
      <c r="F31" s="32" t="s">
        <v>1089</v>
      </c>
      <c r="G31" s="33">
        <v>40</v>
      </c>
      <c r="H31" s="34">
        <v>0</v>
      </c>
      <c r="I31" s="34">
        <f>ROUND(G31*H31,P4)</f>
        <v>0</v>
      </c>
      <c r="J31" s="29"/>
      <c r="O31" s="35">
        <f>I31*0.21</f>
        <v>0</v>
      </c>
      <c r="P31">
        <v>3</v>
      </c>
    </row>
    <row r="32" ht="30">
      <c r="A32" s="29" t="s">
        <v>34</v>
      </c>
      <c r="B32" s="36"/>
      <c r="C32" s="37"/>
      <c r="D32" s="37"/>
      <c r="E32" s="31" t="s">
        <v>1104</v>
      </c>
      <c r="F32" s="37"/>
      <c r="G32" s="37"/>
      <c r="H32" s="37"/>
      <c r="I32" s="37"/>
      <c r="J32" s="38"/>
    </row>
    <row r="33" ht="60">
      <c r="A33" s="29" t="s">
        <v>36</v>
      </c>
      <c r="B33" s="36"/>
      <c r="C33" s="37"/>
      <c r="D33" s="37"/>
      <c r="E33" s="39" t="s">
        <v>905</v>
      </c>
      <c r="F33" s="37"/>
      <c r="G33" s="37"/>
      <c r="H33" s="37"/>
      <c r="I33" s="37"/>
      <c r="J33" s="38"/>
    </row>
    <row r="34" ht="45">
      <c r="A34" s="29" t="s">
        <v>38</v>
      </c>
      <c r="B34" s="36"/>
      <c r="C34" s="37"/>
      <c r="D34" s="37"/>
      <c r="E34" s="31" t="s">
        <v>1091</v>
      </c>
      <c r="F34" s="37"/>
      <c r="G34" s="37"/>
      <c r="H34" s="37"/>
      <c r="I34" s="37"/>
      <c r="J34" s="38"/>
    </row>
    <row r="35">
      <c r="A35" s="29" t="s">
        <v>29</v>
      </c>
      <c r="B35" s="29">
        <v>9</v>
      </c>
      <c r="C35" s="30" t="s">
        <v>1106</v>
      </c>
      <c r="D35" s="29" t="s">
        <v>31</v>
      </c>
      <c r="E35" s="31" t="s">
        <v>1107</v>
      </c>
      <c r="F35" s="32" t="s">
        <v>1089</v>
      </c>
      <c r="G35" s="33">
        <v>4</v>
      </c>
      <c r="H35" s="34">
        <v>0</v>
      </c>
      <c r="I35" s="34">
        <f>ROUND(G35*H35,P4)</f>
        <v>0</v>
      </c>
      <c r="J35" s="29"/>
      <c r="O35" s="35">
        <f>I35*0.21</f>
        <v>0</v>
      </c>
      <c r="P35">
        <v>3</v>
      </c>
    </row>
    <row r="36" ht="30">
      <c r="A36" s="29" t="s">
        <v>34</v>
      </c>
      <c r="B36" s="36"/>
      <c r="C36" s="37"/>
      <c r="D36" s="37"/>
      <c r="E36" s="31" t="s">
        <v>1108</v>
      </c>
      <c r="F36" s="37"/>
      <c r="G36" s="37"/>
      <c r="H36" s="37"/>
      <c r="I36" s="37"/>
      <c r="J36" s="38"/>
    </row>
    <row r="37" ht="60">
      <c r="A37" s="29" t="s">
        <v>36</v>
      </c>
      <c r="B37" s="36"/>
      <c r="C37" s="37"/>
      <c r="D37" s="37"/>
      <c r="E37" s="39" t="s">
        <v>1024</v>
      </c>
      <c r="F37" s="37"/>
      <c r="G37" s="37"/>
      <c r="H37" s="37"/>
      <c r="I37" s="37"/>
      <c r="J37" s="38"/>
    </row>
    <row r="38" ht="45">
      <c r="A38" s="29" t="s">
        <v>38</v>
      </c>
      <c r="B38" s="36"/>
      <c r="C38" s="37"/>
      <c r="D38" s="37"/>
      <c r="E38" s="31" t="s">
        <v>1091</v>
      </c>
      <c r="F38" s="37"/>
      <c r="G38" s="37"/>
      <c r="H38" s="37"/>
      <c r="I38" s="37"/>
      <c r="J38" s="38"/>
    </row>
    <row r="39">
      <c r="A39" s="29" t="s">
        <v>29</v>
      </c>
      <c r="B39" s="29">
        <v>57</v>
      </c>
      <c r="C39" s="30" t="s">
        <v>1110</v>
      </c>
      <c r="D39" s="29" t="s">
        <v>31</v>
      </c>
      <c r="E39" s="31" t="s">
        <v>1111</v>
      </c>
      <c r="F39" s="32" t="s">
        <v>33</v>
      </c>
      <c r="G39" s="33">
        <v>1</v>
      </c>
      <c r="H39" s="34">
        <v>0</v>
      </c>
      <c r="I39" s="34">
        <f>ROUND(G39*H39,P4)</f>
        <v>0</v>
      </c>
      <c r="J39" s="29"/>
      <c r="O39" s="35">
        <f>I39*0.21</f>
        <v>0</v>
      </c>
      <c r="P39">
        <v>3</v>
      </c>
    </row>
    <row r="40" ht="75">
      <c r="A40" s="29" t="s">
        <v>34</v>
      </c>
      <c r="B40" s="36"/>
      <c r="C40" s="37"/>
      <c r="D40" s="37"/>
      <c r="E40" s="31" t="s">
        <v>1112</v>
      </c>
      <c r="F40" s="37"/>
      <c r="G40" s="37"/>
      <c r="H40" s="37"/>
      <c r="I40" s="37"/>
      <c r="J40" s="38"/>
    </row>
    <row r="41" ht="30">
      <c r="A41" s="29" t="s">
        <v>36</v>
      </c>
      <c r="B41" s="36"/>
      <c r="C41" s="37"/>
      <c r="D41" s="37"/>
      <c r="E41" s="39" t="s">
        <v>950</v>
      </c>
      <c r="F41" s="37"/>
      <c r="G41" s="37"/>
      <c r="H41" s="37"/>
      <c r="I41" s="37"/>
      <c r="J41" s="38"/>
    </row>
    <row r="42" ht="135">
      <c r="A42" s="29" t="s">
        <v>38</v>
      </c>
      <c r="B42" s="36"/>
      <c r="C42" s="37"/>
      <c r="D42" s="37"/>
      <c r="E42" s="31" t="s">
        <v>1113</v>
      </c>
      <c r="F42" s="37"/>
      <c r="G42" s="37"/>
      <c r="H42" s="37"/>
      <c r="I42" s="37"/>
      <c r="J42" s="38"/>
    </row>
    <row r="43">
      <c r="A43" s="23" t="s">
        <v>26</v>
      </c>
      <c r="B43" s="24"/>
      <c r="C43" s="25" t="s">
        <v>211</v>
      </c>
      <c r="D43" s="26"/>
      <c r="E43" s="23" t="s">
        <v>1172</v>
      </c>
      <c r="F43" s="26"/>
      <c r="G43" s="26"/>
      <c r="H43" s="26"/>
      <c r="I43" s="27">
        <f>SUMIFS(I44:I159,A44:A159,"P")</f>
        <v>0</v>
      </c>
      <c r="J43" s="28"/>
    </row>
    <row r="44">
      <c r="A44" s="29" t="s">
        <v>29</v>
      </c>
      <c r="B44" s="29">
        <v>2</v>
      </c>
      <c r="C44" s="30" t="s">
        <v>1079</v>
      </c>
      <c r="D44" s="29" t="s">
        <v>211</v>
      </c>
      <c r="E44" s="31" t="s">
        <v>1080</v>
      </c>
      <c r="F44" s="32" t="s">
        <v>33</v>
      </c>
      <c r="G44" s="33">
        <v>1</v>
      </c>
      <c r="H44" s="34">
        <v>0</v>
      </c>
      <c r="I44" s="34">
        <f>ROUND(G44*H44,P4)</f>
        <v>0</v>
      </c>
      <c r="J44" s="29"/>
      <c r="O44" s="35">
        <f>I44*0.21</f>
        <v>0</v>
      </c>
      <c r="P44">
        <v>3</v>
      </c>
    </row>
    <row r="45" ht="90">
      <c r="A45" s="29" t="s">
        <v>34</v>
      </c>
      <c r="B45" s="36"/>
      <c r="C45" s="37"/>
      <c r="D45" s="37"/>
      <c r="E45" s="31" t="s">
        <v>2148</v>
      </c>
      <c r="F45" s="37"/>
      <c r="G45" s="37"/>
      <c r="H45" s="37"/>
      <c r="I45" s="37"/>
      <c r="J45" s="38"/>
    </row>
    <row r="46" ht="30">
      <c r="A46" s="29" t="s">
        <v>36</v>
      </c>
      <c r="B46" s="36"/>
      <c r="C46" s="37"/>
      <c r="D46" s="37"/>
      <c r="E46" s="39" t="s">
        <v>950</v>
      </c>
      <c r="F46" s="37"/>
      <c r="G46" s="37"/>
      <c r="H46" s="37"/>
      <c r="I46" s="37"/>
      <c r="J46" s="38"/>
    </row>
    <row r="47" ht="60">
      <c r="A47" s="29" t="s">
        <v>38</v>
      </c>
      <c r="B47" s="36"/>
      <c r="C47" s="37"/>
      <c r="D47" s="37"/>
      <c r="E47" s="31" t="s">
        <v>1082</v>
      </c>
      <c r="F47" s="37"/>
      <c r="G47" s="37"/>
      <c r="H47" s="37"/>
      <c r="I47" s="37"/>
      <c r="J47" s="38"/>
    </row>
    <row r="48">
      <c r="A48" s="29" t="s">
        <v>29</v>
      </c>
      <c r="B48" s="29">
        <v>4</v>
      </c>
      <c r="C48" s="30" t="s">
        <v>1083</v>
      </c>
      <c r="D48" s="29" t="s">
        <v>211</v>
      </c>
      <c r="E48" s="31" t="s">
        <v>1084</v>
      </c>
      <c r="F48" s="32" t="s">
        <v>33</v>
      </c>
      <c r="G48" s="33">
        <v>1</v>
      </c>
      <c r="H48" s="34">
        <v>0</v>
      </c>
      <c r="I48" s="34">
        <f>ROUND(G48*H48,P4)</f>
        <v>0</v>
      </c>
      <c r="J48" s="29"/>
      <c r="O48" s="35">
        <f>I48*0.21</f>
        <v>0</v>
      </c>
      <c r="P48">
        <v>3</v>
      </c>
    </row>
    <row r="49" ht="90">
      <c r="A49" s="29" t="s">
        <v>34</v>
      </c>
      <c r="B49" s="36"/>
      <c r="C49" s="37"/>
      <c r="D49" s="37"/>
      <c r="E49" s="31" t="s">
        <v>2149</v>
      </c>
      <c r="F49" s="37"/>
      <c r="G49" s="37"/>
      <c r="H49" s="37"/>
      <c r="I49" s="37"/>
      <c r="J49" s="38"/>
    </row>
    <row r="50" ht="30">
      <c r="A50" s="29" t="s">
        <v>36</v>
      </c>
      <c r="B50" s="36"/>
      <c r="C50" s="37"/>
      <c r="D50" s="37"/>
      <c r="E50" s="39" t="s">
        <v>950</v>
      </c>
      <c r="F50" s="37"/>
      <c r="G50" s="37"/>
      <c r="H50" s="37"/>
      <c r="I50" s="37"/>
      <c r="J50" s="38"/>
    </row>
    <row r="51" ht="60">
      <c r="A51" s="29" t="s">
        <v>38</v>
      </c>
      <c r="B51" s="36"/>
      <c r="C51" s="37"/>
      <c r="D51" s="37"/>
      <c r="E51" s="31" t="s">
        <v>1086</v>
      </c>
      <c r="F51" s="37"/>
      <c r="G51" s="37"/>
      <c r="H51" s="37"/>
      <c r="I51" s="37"/>
      <c r="J51" s="38"/>
    </row>
    <row r="52">
      <c r="A52" s="29" t="s">
        <v>29</v>
      </c>
      <c r="B52" s="29">
        <v>30</v>
      </c>
      <c r="C52" s="30" t="s">
        <v>1174</v>
      </c>
      <c r="D52" s="29" t="s">
        <v>62</v>
      </c>
      <c r="E52" s="31" t="s">
        <v>1175</v>
      </c>
      <c r="F52" s="32" t="s">
        <v>1089</v>
      </c>
      <c r="G52" s="33">
        <v>2</v>
      </c>
      <c r="H52" s="34">
        <v>0</v>
      </c>
      <c r="I52" s="34">
        <f>ROUND(G52*H52,P4)</f>
        <v>0</v>
      </c>
      <c r="J52" s="29"/>
      <c r="O52" s="35">
        <f>I52*0.21</f>
        <v>0</v>
      </c>
      <c r="P52">
        <v>3</v>
      </c>
    </row>
    <row r="53" ht="45">
      <c r="A53" s="29" t="s">
        <v>34</v>
      </c>
      <c r="B53" s="36"/>
      <c r="C53" s="37"/>
      <c r="D53" s="37"/>
      <c r="E53" s="31" t="s">
        <v>2150</v>
      </c>
      <c r="F53" s="37"/>
      <c r="G53" s="37"/>
      <c r="H53" s="37"/>
      <c r="I53" s="37"/>
      <c r="J53" s="38"/>
    </row>
    <row r="54" ht="60">
      <c r="A54" s="29" t="s">
        <v>36</v>
      </c>
      <c r="B54" s="36"/>
      <c r="C54" s="37"/>
      <c r="D54" s="37"/>
      <c r="E54" s="39" t="s">
        <v>50</v>
      </c>
      <c r="F54" s="37"/>
      <c r="G54" s="37"/>
      <c r="H54" s="37"/>
      <c r="I54" s="37"/>
      <c r="J54" s="38"/>
    </row>
    <row r="55" ht="45">
      <c r="A55" s="29" t="s">
        <v>38</v>
      </c>
      <c r="B55" s="36"/>
      <c r="C55" s="37"/>
      <c r="D55" s="37"/>
      <c r="E55" s="31" t="s">
        <v>1091</v>
      </c>
      <c r="F55" s="37"/>
      <c r="G55" s="37"/>
      <c r="H55" s="37"/>
      <c r="I55" s="37"/>
      <c r="J55" s="38"/>
    </row>
    <row r="56">
      <c r="A56" s="29" t="s">
        <v>29</v>
      </c>
      <c r="B56" s="29">
        <v>31</v>
      </c>
      <c r="C56" s="30" t="s">
        <v>1174</v>
      </c>
      <c r="D56" s="29" t="s">
        <v>326</v>
      </c>
      <c r="E56" s="31" t="s">
        <v>1175</v>
      </c>
      <c r="F56" s="32" t="s">
        <v>1089</v>
      </c>
      <c r="G56" s="33">
        <v>4</v>
      </c>
      <c r="H56" s="34">
        <v>0</v>
      </c>
      <c r="I56" s="34">
        <f>ROUND(G56*H56,P4)</f>
        <v>0</v>
      </c>
      <c r="J56" s="29"/>
      <c r="O56" s="35">
        <f>I56*0.21</f>
        <v>0</v>
      </c>
      <c r="P56">
        <v>3</v>
      </c>
    </row>
    <row r="57" ht="45">
      <c r="A57" s="29" t="s">
        <v>34</v>
      </c>
      <c r="B57" s="36"/>
      <c r="C57" s="37"/>
      <c r="D57" s="37"/>
      <c r="E57" s="31" t="s">
        <v>1177</v>
      </c>
      <c r="F57" s="37"/>
      <c r="G57" s="37"/>
      <c r="H57" s="37"/>
      <c r="I57" s="37"/>
      <c r="J57" s="38"/>
    </row>
    <row r="58" ht="60">
      <c r="A58" s="29" t="s">
        <v>36</v>
      </c>
      <c r="B58" s="36"/>
      <c r="C58" s="37"/>
      <c r="D58" s="37"/>
      <c r="E58" s="39" t="s">
        <v>1024</v>
      </c>
      <c r="F58" s="37"/>
      <c r="G58" s="37"/>
      <c r="H58" s="37"/>
      <c r="I58" s="37"/>
      <c r="J58" s="38"/>
    </row>
    <row r="59" ht="45">
      <c r="A59" s="29" t="s">
        <v>38</v>
      </c>
      <c r="B59" s="36"/>
      <c r="C59" s="37"/>
      <c r="D59" s="37"/>
      <c r="E59" s="31" t="s">
        <v>1091</v>
      </c>
      <c r="F59" s="37"/>
      <c r="G59" s="37"/>
      <c r="H59" s="37"/>
      <c r="I59" s="37"/>
      <c r="J59" s="38"/>
    </row>
    <row r="60">
      <c r="A60" s="29" t="s">
        <v>29</v>
      </c>
      <c r="B60" s="29">
        <v>32</v>
      </c>
      <c r="C60" s="30" t="s">
        <v>1181</v>
      </c>
      <c r="D60" s="29" t="s">
        <v>62</v>
      </c>
      <c r="E60" s="31" t="s">
        <v>1182</v>
      </c>
      <c r="F60" s="32" t="s">
        <v>1089</v>
      </c>
      <c r="G60" s="33">
        <v>2</v>
      </c>
      <c r="H60" s="34">
        <v>0</v>
      </c>
      <c r="I60" s="34">
        <f>ROUND(G60*H60,P4)</f>
        <v>0</v>
      </c>
      <c r="J60" s="29"/>
      <c r="O60" s="35">
        <f>I60*0.21</f>
        <v>0</v>
      </c>
      <c r="P60">
        <v>3</v>
      </c>
    </row>
    <row r="61" ht="75">
      <c r="A61" s="29" t="s">
        <v>34</v>
      </c>
      <c r="B61" s="36"/>
      <c r="C61" s="37"/>
      <c r="D61" s="37"/>
      <c r="E61" s="31" t="s">
        <v>2151</v>
      </c>
      <c r="F61" s="37"/>
      <c r="G61" s="37"/>
      <c r="H61" s="37"/>
      <c r="I61" s="37"/>
      <c r="J61" s="38"/>
    </row>
    <row r="62" ht="60">
      <c r="A62" s="29" t="s">
        <v>36</v>
      </c>
      <c r="B62" s="36"/>
      <c r="C62" s="37"/>
      <c r="D62" s="37"/>
      <c r="E62" s="39" t="s">
        <v>50</v>
      </c>
      <c r="F62" s="37"/>
      <c r="G62" s="37"/>
      <c r="H62" s="37"/>
      <c r="I62" s="37"/>
      <c r="J62" s="38"/>
    </row>
    <row r="63" ht="45">
      <c r="A63" s="29" t="s">
        <v>38</v>
      </c>
      <c r="B63" s="36"/>
      <c r="C63" s="37"/>
      <c r="D63" s="37"/>
      <c r="E63" s="31" t="s">
        <v>1091</v>
      </c>
      <c r="F63" s="37"/>
      <c r="G63" s="37"/>
      <c r="H63" s="37"/>
      <c r="I63" s="37"/>
      <c r="J63" s="38"/>
    </row>
    <row r="64">
      <c r="A64" s="29" t="s">
        <v>29</v>
      </c>
      <c r="B64" s="29">
        <v>33</v>
      </c>
      <c r="C64" s="30" t="s">
        <v>1181</v>
      </c>
      <c r="D64" s="29" t="s">
        <v>326</v>
      </c>
      <c r="E64" s="31" t="s">
        <v>1182</v>
      </c>
      <c r="F64" s="32" t="s">
        <v>1089</v>
      </c>
      <c r="G64" s="33">
        <v>4</v>
      </c>
      <c r="H64" s="34">
        <v>0</v>
      </c>
      <c r="I64" s="34">
        <f>ROUND(G64*H64,P4)</f>
        <v>0</v>
      </c>
      <c r="J64" s="29"/>
      <c r="O64" s="35">
        <f>I64*0.21</f>
        <v>0</v>
      </c>
      <c r="P64">
        <v>3</v>
      </c>
    </row>
    <row r="65" ht="75">
      <c r="A65" s="29" t="s">
        <v>34</v>
      </c>
      <c r="B65" s="36"/>
      <c r="C65" s="37"/>
      <c r="D65" s="37"/>
      <c r="E65" s="31" t="s">
        <v>1184</v>
      </c>
      <c r="F65" s="37"/>
      <c r="G65" s="37"/>
      <c r="H65" s="37"/>
      <c r="I65" s="37"/>
      <c r="J65" s="38"/>
    </row>
    <row r="66" ht="60">
      <c r="A66" s="29" t="s">
        <v>36</v>
      </c>
      <c r="B66" s="36"/>
      <c r="C66" s="37"/>
      <c r="D66" s="37"/>
      <c r="E66" s="39" t="s">
        <v>1024</v>
      </c>
      <c r="F66" s="37"/>
      <c r="G66" s="37"/>
      <c r="H66" s="37"/>
      <c r="I66" s="37"/>
      <c r="J66" s="38"/>
    </row>
    <row r="67" ht="45">
      <c r="A67" s="29" t="s">
        <v>38</v>
      </c>
      <c r="B67" s="36"/>
      <c r="C67" s="37"/>
      <c r="D67" s="37"/>
      <c r="E67" s="31" t="s">
        <v>1091</v>
      </c>
      <c r="F67" s="37"/>
      <c r="G67" s="37"/>
      <c r="H67" s="37"/>
      <c r="I67" s="37"/>
      <c r="J67" s="38"/>
    </row>
    <row r="68">
      <c r="A68" s="29" t="s">
        <v>29</v>
      </c>
      <c r="B68" s="29">
        <v>34</v>
      </c>
      <c r="C68" s="30" t="s">
        <v>1186</v>
      </c>
      <c r="D68" s="29" t="s">
        <v>31</v>
      </c>
      <c r="E68" s="31" t="s">
        <v>1187</v>
      </c>
      <c r="F68" s="32" t="s">
        <v>1089</v>
      </c>
      <c r="G68" s="33">
        <v>4</v>
      </c>
      <c r="H68" s="34">
        <v>0</v>
      </c>
      <c r="I68" s="34">
        <f>ROUND(G68*H68,P4)</f>
        <v>0</v>
      </c>
      <c r="J68" s="29"/>
      <c r="O68" s="35">
        <f>I68*0.21</f>
        <v>0</v>
      </c>
      <c r="P68">
        <v>3</v>
      </c>
    </row>
    <row r="69" ht="45">
      <c r="A69" s="29" t="s">
        <v>34</v>
      </c>
      <c r="B69" s="36"/>
      <c r="C69" s="37"/>
      <c r="D69" s="37"/>
      <c r="E69" s="31" t="s">
        <v>1188</v>
      </c>
      <c r="F69" s="37"/>
      <c r="G69" s="37"/>
      <c r="H69" s="37"/>
      <c r="I69" s="37"/>
      <c r="J69" s="38"/>
    </row>
    <row r="70" ht="60">
      <c r="A70" s="29" t="s">
        <v>36</v>
      </c>
      <c r="B70" s="36"/>
      <c r="C70" s="37"/>
      <c r="D70" s="37"/>
      <c r="E70" s="39" t="s">
        <v>1024</v>
      </c>
      <c r="F70" s="37"/>
      <c r="G70" s="37"/>
      <c r="H70" s="37"/>
      <c r="I70" s="37"/>
      <c r="J70" s="38"/>
    </row>
    <row r="71" ht="45">
      <c r="A71" s="29" t="s">
        <v>38</v>
      </c>
      <c r="B71" s="36"/>
      <c r="C71" s="37"/>
      <c r="D71" s="37"/>
      <c r="E71" s="31" t="s">
        <v>1091</v>
      </c>
      <c r="F71" s="37"/>
      <c r="G71" s="37"/>
      <c r="H71" s="37"/>
      <c r="I71" s="37"/>
      <c r="J71" s="38"/>
    </row>
    <row r="72">
      <c r="A72" s="29" t="s">
        <v>29</v>
      </c>
      <c r="B72" s="29">
        <v>35</v>
      </c>
      <c r="C72" s="30" t="s">
        <v>1195</v>
      </c>
      <c r="D72" s="29" t="s">
        <v>31</v>
      </c>
      <c r="E72" s="31" t="s">
        <v>1196</v>
      </c>
      <c r="F72" s="32" t="s">
        <v>1089</v>
      </c>
      <c r="G72" s="33">
        <v>6</v>
      </c>
      <c r="H72" s="34">
        <v>0</v>
      </c>
      <c r="I72" s="34">
        <f>ROUND(G72*H72,P4)</f>
        <v>0</v>
      </c>
      <c r="J72" s="29"/>
      <c r="O72" s="35">
        <f>I72*0.21</f>
        <v>0</v>
      </c>
      <c r="P72">
        <v>3</v>
      </c>
    </row>
    <row r="73" ht="45">
      <c r="A73" s="29" t="s">
        <v>34</v>
      </c>
      <c r="B73" s="36"/>
      <c r="C73" s="37"/>
      <c r="D73" s="37"/>
      <c r="E73" s="31" t="s">
        <v>1197</v>
      </c>
      <c r="F73" s="37"/>
      <c r="G73" s="37"/>
      <c r="H73" s="37"/>
      <c r="I73" s="37"/>
      <c r="J73" s="38"/>
    </row>
    <row r="74" ht="60">
      <c r="A74" s="29" t="s">
        <v>36</v>
      </c>
      <c r="B74" s="36"/>
      <c r="C74" s="37"/>
      <c r="D74" s="37"/>
      <c r="E74" s="39" t="s">
        <v>1164</v>
      </c>
      <c r="F74" s="37"/>
      <c r="G74" s="37"/>
      <c r="H74" s="37"/>
      <c r="I74" s="37"/>
      <c r="J74" s="38"/>
    </row>
    <row r="75" ht="45">
      <c r="A75" s="29" t="s">
        <v>38</v>
      </c>
      <c r="B75" s="36"/>
      <c r="C75" s="37"/>
      <c r="D75" s="37"/>
      <c r="E75" s="31" t="s">
        <v>2152</v>
      </c>
      <c r="F75" s="37"/>
      <c r="G75" s="37"/>
      <c r="H75" s="37"/>
      <c r="I75" s="37"/>
      <c r="J75" s="38"/>
    </row>
    <row r="76">
      <c r="A76" s="29" t="s">
        <v>29</v>
      </c>
      <c r="B76" s="29">
        <v>36</v>
      </c>
      <c r="C76" s="30" t="s">
        <v>1201</v>
      </c>
      <c r="D76" s="29" t="s">
        <v>31</v>
      </c>
      <c r="E76" s="31" t="s">
        <v>1202</v>
      </c>
      <c r="F76" s="32" t="s">
        <v>1089</v>
      </c>
      <c r="G76" s="33">
        <v>6</v>
      </c>
      <c r="H76" s="34">
        <v>0</v>
      </c>
      <c r="I76" s="34">
        <f>ROUND(G76*H76,P4)</f>
        <v>0</v>
      </c>
      <c r="J76" s="29"/>
      <c r="O76" s="35">
        <f>I76*0.21</f>
        <v>0</v>
      </c>
      <c r="P76">
        <v>3</v>
      </c>
    </row>
    <row r="77" ht="45">
      <c r="A77" s="29" t="s">
        <v>34</v>
      </c>
      <c r="B77" s="36"/>
      <c r="C77" s="37"/>
      <c r="D77" s="37"/>
      <c r="E77" s="31" t="s">
        <v>1203</v>
      </c>
      <c r="F77" s="37"/>
      <c r="G77" s="37"/>
      <c r="H77" s="37"/>
      <c r="I77" s="37"/>
      <c r="J77" s="38"/>
    </row>
    <row r="78" ht="60">
      <c r="A78" s="29" t="s">
        <v>36</v>
      </c>
      <c r="B78" s="36"/>
      <c r="C78" s="37"/>
      <c r="D78" s="37"/>
      <c r="E78" s="39" t="s">
        <v>1164</v>
      </c>
      <c r="F78" s="37"/>
      <c r="G78" s="37"/>
      <c r="H78" s="37"/>
      <c r="I78" s="37"/>
      <c r="J78" s="38"/>
    </row>
    <row r="79" ht="45">
      <c r="A79" s="29" t="s">
        <v>38</v>
      </c>
      <c r="B79" s="36"/>
      <c r="C79" s="37"/>
      <c r="D79" s="37"/>
      <c r="E79" s="31" t="s">
        <v>1091</v>
      </c>
      <c r="F79" s="37"/>
      <c r="G79" s="37"/>
      <c r="H79" s="37"/>
      <c r="I79" s="37"/>
      <c r="J79" s="38"/>
    </row>
    <row r="80">
      <c r="A80" s="29" t="s">
        <v>29</v>
      </c>
      <c r="B80" s="29">
        <v>37</v>
      </c>
      <c r="C80" s="30" t="s">
        <v>1209</v>
      </c>
      <c r="D80" s="29" t="s">
        <v>62</v>
      </c>
      <c r="E80" s="31" t="s">
        <v>1210</v>
      </c>
      <c r="F80" s="32" t="s">
        <v>1089</v>
      </c>
      <c r="G80" s="33">
        <v>6</v>
      </c>
      <c r="H80" s="34">
        <v>0</v>
      </c>
      <c r="I80" s="34">
        <f>ROUND(G80*H80,P4)</f>
        <v>0</v>
      </c>
      <c r="J80" s="29"/>
      <c r="O80" s="35">
        <f>I80*0.21</f>
        <v>0</v>
      </c>
      <c r="P80">
        <v>3</v>
      </c>
    </row>
    <row r="81" ht="45">
      <c r="A81" s="29" t="s">
        <v>34</v>
      </c>
      <c r="B81" s="36"/>
      <c r="C81" s="37"/>
      <c r="D81" s="37"/>
      <c r="E81" s="31" t="s">
        <v>1211</v>
      </c>
      <c r="F81" s="37"/>
      <c r="G81" s="37"/>
      <c r="H81" s="37"/>
      <c r="I81" s="37"/>
      <c r="J81" s="38"/>
    </row>
    <row r="82" ht="60">
      <c r="A82" s="29" t="s">
        <v>36</v>
      </c>
      <c r="B82" s="36"/>
      <c r="C82" s="37"/>
      <c r="D82" s="37"/>
      <c r="E82" s="39" t="s">
        <v>1164</v>
      </c>
      <c r="F82" s="37"/>
      <c r="G82" s="37"/>
      <c r="H82" s="37"/>
      <c r="I82" s="37"/>
      <c r="J82" s="38"/>
    </row>
    <row r="83" ht="45">
      <c r="A83" s="29" t="s">
        <v>38</v>
      </c>
      <c r="B83" s="36"/>
      <c r="C83" s="37"/>
      <c r="D83" s="37"/>
      <c r="E83" s="31" t="s">
        <v>1091</v>
      </c>
      <c r="F83" s="37"/>
      <c r="G83" s="37"/>
      <c r="H83" s="37"/>
      <c r="I83" s="37"/>
      <c r="J83" s="38"/>
    </row>
    <row r="84">
      <c r="A84" s="29" t="s">
        <v>29</v>
      </c>
      <c r="B84" s="29">
        <v>38</v>
      </c>
      <c r="C84" s="30" t="s">
        <v>1209</v>
      </c>
      <c r="D84" s="29" t="s">
        <v>326</v>
      </c>
      <c r="E84" s="31" t="s">
        <v>1210</v>
      </c>
      <c r="F84" s="32" t="s">
        <v>1089</v>
      </c>
      <c r="G84" s="33">
        <v>18</v>
      </c>
      <c r="H84" s="34">
        <v>0</v>
      </c>
      <c r="I84" s="34">
        <f>ROUND(G84*H84,P4)</f>
        <v>0</v>
      </c>
      <c r="J84" s="29"/>
      <c r="O84" s="35">
        <f>I84*0.21</f>
        <v>0</v>
      </c>
      <c r="P84">
        <v>3</v>
      </c>
    </row>
    <row r="85" ht="45">
      <c r="A85" s="29" t="s">
        <v>34</v>
      </c>
      <c r="B85" s="36"/>
      <c r="C85" s="37"/>
      <c r="D85" s="37"/>
      <c r="E85" s="31" t="s">
        <v>1212</v>
      </c>
      <c r="F85" s="37"/>
      <c r="G85" s="37"/>
      <c r="H85" s="37"/>
      <c r="I85" s="37"/>
      <c r="J85" s="38"/>
    </row>
    <row r="86" ht="60">
      <c r="A86" s="29" t="s">
        <v>36</v>
      </c>
      <c r="B86" s="36"/>
      <c r="C86" s="37"/>
      <c r="D86" s="37"/>
      <c r="E86" s="39" t="s">
        <v>2153</v>
      </c>
      <c r="F86" s="37"/>
      <c r="G86" s="37"/>
      <c r="H86" s="37"/>
      <c r="I86" s="37"/>
      <c r="J86" s="38"/>
    </row>
    <row r="87" ht="45">
      <c r="A87" s="29" t="s">
        <v>38</v>
      </c>
      <c r="B87" s="36"/>
      <c r="C87" s="37"/>
      <c r="D87" s="37"/>
      <c r="E87" s="31" t="s">
        <v>1091</v>
      </c>
      <c r="F87" s="37"/>
      <c r="G87" s="37"/>
      <c r="H87" s="37"/>
      <c r="I87" s="37"/>
      <c r="J87" s="38"/>
    </row>
    <row r="88">
      <c r="A88" s="29" t="s">
        <v>29</v>
      </c>
      <c r="B88" s="29">
        <v>39</v>
      </c>
      <c r="C88" s="30" t="s">
        <v>1214</v>
      </c>
      <c r="D88" s="29" t="s">
        <v>31</v>
      </c>
      <c r="E88" s="31" t="s">
        <v>1215</v>
      </c>
      <c r="F88" s="32" t="s">
        <v>191</v>
      </c>
      <c r="G88" s="33">
        <v>40</v>
      </c>
      <c r="H88" s="34">
        <v>0</v>
      </c>
      <c r="I88" s="34">
        <f>ROUND(G88*H88,P4)</f>
        <v>0</v>
      </c>
      <c r="J88" s="29"/>
      <c r="O88" s="35">
        <f>I88*0.21</f>
        <v>0</v>
      </c>
      <c r="P88">
        <v>3</v>
      </c>
    </row>
    <row r="89" ht="45">
      <c r="A89" s="29" t="s">
        <v>34</v>
      </c>
      <c r="B89" s="36"/>
      <c r="C89" s="37"/>
      <c r="D89" s="37"/>
      <c r="E89" s="31" t="s">
        <v>1216</v>
      </c>
      <c r="F89" s="37"/>
      <c r="G89" s="37"/>
      <c r="H89" s="37"/>
      <c r="I89" s="37"/>
      <c r="J89" s="38"/>
    </row>
    <row r="90" ht="60">
      <c r="A90" s="29" t="s">
        <v>36</v>
      </c>
      <c r="B90" s="36"/>
      <c r="C90" s="37"/>
      <c r="D90" s="37"/>
      <c r="E90" s="39" t="s">
        <v>905</v>
      </c>
      <c r="F90" s="37"/>
      <c r="G90" s="37"/>
      <c r="H90" s="37"/>
      <c r="I90" s="37"/>
      <c r="J90" s="38"/>
    </row>
    <row r="91" ht="45">
      <c r="A91" s="29" t="s">
        <v>38</v>
      </c>
      <c r="B91" s="36"/>
      <c r="C91" s="37"/>
      <c r="D91" s="37"/>
      <c r="E91" s="31" t="s">
        <v>1091</v>
      </c>
      <c r="F91" s="37"/>
      <c r="G91" s="37"/>
      <c r="H91" s="37"/>
      <c r="I91" s="37"/>
      <c r="J91" s="38"/>
    </row>
    <row r="92">
      <c r="A92" s="29" t="s">
        <v>29</v>
      </c>
      <c r="B92" s="29">
        <v>40</v>
      </c>
      <c r="C92" s="30" t="s">
        <v>1214</v>
      </c>
      <c r="D92" s="29" t="s">
        <v>62</v>
      </c>
      <c r="E92" s="31" t="s">
        <v>1215</v>
      </c>
      <c r="F92" s="32" t="s">
        <v>191</v>
      </c>
      <c r="G92" s="33">
        <v>80</v>
      </c>
      <c r="H92" s="34">
        <v>0</v>
      </c>
      <c r="I92" s="34">
        <f>ROUND(G92*H92,P4)</f>
        <v>0</v>
      </c>
      <c r="J92" s="29"/>
      <c r="O92" s="35">
        <f>I92*0.21</f>
        <v>0</v>
      </c>
      <c r="P92">
        <v>3</v>
      </c>
    </row>
    <row r="93" ht="45">
      <c r="A93" s="29" t="s">
        <v>34</v>
      </c>
      <c r="B93" s="36"/>
      <c r="C93" s="37"/>
      <c r="D93" s="37"/>
      <c r="E93" s="31" t="s">
        <v>2154</v>
      </c>
      <c r="F93" s="37"/>
      <c r="G93" s="37"/>
      <c r="H93" s="37"/>
      <c r="I93" s="37"/>
      <c r="J93" s="38"/>
    </row>
    <row r="94" ht="60">
      <c r="A94" s="29" t="s">
        <v>36</v>
      </c>
      <c r="B94" s="36"/>
      <c r="C94" s="37"/>
      <c r="D94" s="37"/>
      <c r="E94" s="39" t="s">
        <v>2155</v>
      </c>
      <c r="F94" s="37"/>
      <c r="G94" s="37"/>
      <c r="H94" s="37"/>
      <c r="I94" s="37"/>
      <c r="J94" s="38"/>
    </row>
    <row r="95" ht="45">
      <c r="A95" s="29" t="s">
        <v>38</v>
      </c>
      <c r="B95" s="36"/>
      <c r="C95" s="37"/>
      <c r="D95" s="37"/>
      <c r="E95" s="31" t="s">
        <v>1091</v>
      </c>
      <c r="F95" s="37"/>
      <c r="G95" s="37"/>
      <c r="H95" s="37"/>
      <c r="I95" s="37"/>
      <c r="J95" s="38"/>
    </row>
    <row r="96">
      <c r="A96" s="29" t="s">
        <v>29</v>
      </c>
      <c r="B96" s="29">
        <v>41</v>
      </c>
      <c r="C96" s="30" t="s">
        <v>1214</v>
      </c>
      <c r="D96" s="29" t="s">
        <v>326</v>
      </c>
      <c r="E96" s="31" t="s">
        <v>1215</v>
      </c>
      <c r="F96" s="32" t="s">
        <v>191</v>
      </c>
      <c r="G96" s="33">
        <v>210</v>
      </c>
      <c r="H96" s="34">
        <v>0</v>
      </c>
      <c r="I96" s="34">
        <f>ROUND(G96*H96,P4)</f>
        <v>0</v>
      </c>
      <c r="J96" s="29"/>
      <c r="O96" s="35">
        <f>I96*0.21</f>
        <v>0</v>
      </c>
      <c r="P96">
        <v>3</v>
      </c>
    </row>
    <row r="97" ht="45">
      <c r="A97" s="29" t="s">
        <v>34</v>
      </c>
      <c r="B97" s="36"/>
      <c r="C97" s="37"/>
      <c r="D97" s="37"/>
      <c r="E97" s="31" t="s">
        <v>2156</v>
      </c>
      <c r="F97" s="37"/>
      <c r="G97" s="37"/>
      <c r="H97" s="37"/>
      <c r="I97" s="37"/>
      <c r="J97" s="38"/>
    </row>
    <row r="98" ht="60">
      <c r="A98" s="29" t="s">
        <v>36</v>
      </c>
      <c r="B98" s="36"/>
      <c r="C98" s="37"/>
      <c r="D98" s="37"/>
      <c r="E98" s="39" t="s">
        <v>2157</v>
      </c>
      <c r="F98" s="37"/>
      <c r="G98" s="37"/>
      <c r="H98" s="37"/>
      <c r="I98" s="37"/>
      <c r="J98" s="38"/>
    </row>
    <row r="99" ht="30">
      <c r="A99" s="29" t="s">
        <v>38</v>
      </c>
      <c r="B99" s="36"/>
      <c r="C99" s="37"/>
      <c r="D99" s="37"/>
      <c r="E99" s="31" t="s">
        <v>1190</v>
      </c>
      <c r="F99" s="37"/>
      <c r="G99" s="37"/>
      <c r="H99" s="37"/>
      <c r="I99" s="37"/>
      <c r="J99" s="38"/>
    </row>
    <row r="100">
      <c r="A100" s="29" t="s">
        <v>29</v>
      </c>
      <c r="B100" s="29">
        <v>42</v>
      </c>
      <c r="C100" s="30" t="s">
        <v>1222</v>
      </c>
      <c r="D100" s="29" t="s">
        <v>31</v>
      </c>
      <c r="E100" s="31" t="s">
        <v>1223</v>
      </c>
      <c r="F100" s="32" t="s">
        <v>1089</v>
      </c>
      <c r="G100" s="33">
        <v>12</v>
      </c>
      <c r="H100" s="34">
        <v>0</v>
      </c>
      <c r="I100" s="34">
        <f>ROUND(G100*H100,P4)</f>
        <v>0</v>
      </c>
      <c r="J100" s="29"/>
      <c r="O100" s="35">
        <f>I100*0.21</f>
        <v>0</v>
      </c>
      <c r="P100">
        <v>3</v>
      </c>
    </row>
    <row r="101" ht="45">
      <c r="A101" s="29" t="s">
        <v>34</v>
      </c>
      <c r="B101" s="36"/>
      <c r="C101" s="37"/>
      <c r="D101" s="37"/>
      <c r="E101" s="31" t="s">
        <v>1224</v>
      </c>
      <c r="F101" s="37"/>
      <c r="G101" s="37"/>
      <c r="H101" s="37"/>
      <c r="I101" s="37"/>
      <c r="J101" s="38"/>
    </row>
    <row r="102" ht="60">
      <c r="A102" s="29" t="s">
        <v>36</v>
      </c>
      <c r="B102" s="36"/>
      <c r="C102" s="37"/>
      <c r="D102" s="37"/>
      <c r="E102" s="39" t="s">
        <v>1198</v>
      </c>
      <c r="F102" s="37"/>
      <c r="G102" s="37"/>
      <c r="H102" s="37"/>
      <c r="I102" s="37"/>
      <c r="J102" s="38"/>
    </row>
    <row r="103" ht="45">
      <c r="A103" s="29" t="s">
        <v>38</v>
      </c>
      <c r="B103" s="36"/>
      <c r="C103" s="37"/>
      <c r="D103" s="37"/>
      <c r="E103" s="31" t="s">
        <v>2158</v>
      </c>
      <c r="F103" s="37"/>
      <c r="G103" s="37"/>
      <c r="H103" s="37"/>
      <c r="I103" s="37"/>
      <c r="J103" s="38"/>
    </row>
    <row r="104">
      <c r="A104" s="29" t="s">
        <v>29</v>
      </c>
      <c r="B104" s="29">
        <v>43</v>
      </c>
      <c r="C104" s="30" t="s">
        <v>2159</v>
      </c>
      <c r="D104" s="29" t="s">
        <v>31</v>
      </c>
      <c r="E104" s="31" t="s">
        <v>1206</v>
      </c>
      <c r="F104" s="32" t="s">
        <v>191</v>
      </c>
      <c r="G104" s="33">
        <v>185</v>
      </c>
      <c r="H104" s="34">
        <v>0</v>
      </c>
      <c r="I104" s="34">
        <f>ROUND(G104*H104,P4)</f>
        <v>0</v>
      </c>
      <c r="J104" s="29"/>
      <c r="O104" s="35">
        <f>I104*0.21</f>
        <v>0</v>
      </c>
      <c r="P104">
        <v>3</v>
      </c>
    </row>
    <row r="105" ht="30">
      <c r="A105" s="29" t="s">
        <v>34</v>
      </c>
      <c r="B105" s="36"/>
      <c r="C105" s="37"/>
      <c r="D105" s="37"/>
      <c r="E105" s="31" t="s">
        <v>2160</v>
      </c>
      <c r="F105" s="37"/>
      <c r="G105" s="37"/>
      <c r="H105" s="37"/>
      <c r="I105" s="37"/>
      <c r="J105" s="38"/>
    </row>
    <row r="106" ht="60">
      <c r="A106" s="29" t="s">
        <v>36</v>
      </c>
      <c r="B106" s="36"/>
      <c r="C106" s="37"/>
      <c r="D106" s="37"/>
      <c r="E106" s="39" t="s">
        <v>2161</v>
      </c>
      <c r="F106" s="37"/>
      <c r="G106" s="37"/>
      <c r="H106" s="37"/>
      <c r="I106" s="37"/>
      <c r="J106" s="38"/>
    </row>
    <row r="107" ht="30">
      <c r="A107" s="29" t="s">
        <v>38</v>
      </c>
      <c r="B107" s="36"/>
      <c r="C107" s="37"/>
      <c r="D107" s="37"/>
      <c r="E107" s="31" t="s">
        <v>1190</v>
      </c>
      <c r="F107" s="37"/>
      <c r="G107" s="37"/>
      <c r="H107" s="37"/>
      <c r="I107" s="37"/>
      <c r="J107" s="38"/>
    </row>
    <row r="108">
      <c r="A108" s="29" t="s">
        <v>29</v>
      </c>
      <c r="B108" s="29">
        <v>44</v>
      </c>
      <c r="C108" s="30" t="s">
        <v>1226</v>
      </c>
      <c r="D108" s="29" t="s">
        <v>31</v>
      </c>
      <c r="E108" s="31" t="s">
        <v>2162</v>
      </c>
      <c r="F108" s="32" t="s">
        <v>33</v>
      </c>
      <c r="G108" s="33">
        <v>1</v>
      </c>
      <c r="H108" s="34">
        <v>0</v>
      </c>
      <c r="I108" s="34">
        <f>ROUND(G108*H108,P4)</f>
        <v>0</v>
      </c>
      <c r="J108" s="29"/>
      <c r="O108" s="35">
        <f>I108*0.21</f>
        <v>0</v>
      </c>
      <c r="P108">
        <v>3</v>
      </c>
    </row>
    <row r="109" ht="45">
      <c r="A109" s="29" t="s">
        <v>34</v>
      </c>
      <c r="B109" s="36"/>
      <c r="C109" s="37"/>
      <c r="D109" s="37"/>
      <c r="E109" s="31" t="s">
        <v>2163</v>
      </c>
      <c r="F109" s="37"/>
      <c r="G109" s="37"/>
      <c r="H109" s="37"/>
      <c r="I109" s="37"/>
      <c r="J109" s="38"/>
    </row>
    <row r="110" ht="30">
      <c r="A110" s="29" t="s">
        <v>36</v>
      </c>
      <c r="B110" s="36"/>
      <c r="C110" s="37"/>
      <c r="D110" s="37"/>
      <c r="E110" s="39" t="s">
        <v>950</v>
      </c>
      <c r="F110" s="37"/>
      <c r="G110" s="37"/>
      <c r="H110" s="37"/>
      <c r="I110" s="37"/>
      <c r="J110" s="38"/>
    </row>
    <row r="111" ht="45">
      <c r="A111" s="29" t="s">
        <v>38</v>
      </c>
      <c r="B111" s="36"/>
      <c r="C111" s="37"/>
      <c r="D111" s="37"/>
      <c r="E111" s="31" t="s">
        <v>1091</v>
      </c>
      <c r="F111" s="37"/>
      <c r="G111" s="37"/>
      <c r="H111" s="37"/>
      <c r="I111" s="37"/>
      <c r="J111" s="38"/>
    </row>
    <row r="112">
      <c r="A112" s="29" t="s">
        <v>29</v>
      </c>
      <c r="B112" s="29">
        <v>45</v>
      </c>
      <c r="C112" s="30" t="s">
        <v>1229</v>
      </c>
      <c r="D112" s="29" t="s">
        <v>62</v>
      </c>
      <c r="E112" s="31" t="s">
        <v>1230</v>
      </c>
      <c r="F112" s="32" t="s">
        <v>33</v>
      </c>
      <c r="G112" s="33">
        <v>1</v>
      </c>
      <c r="H112" s="34">
        <v>0</v>
      </c>
      <c r="I112" s="34">
        <f>ROUND(G112*H112,P4)</f>
        <v>0</v>
      </c>
      <c r="J112" s="29"/>
      <c r="O112" s="35">
        <f>I112*0.21</f>
        <v>0</v>
      </c>
      <c r="P112">
        <v>3</v>
      </c>
    </row>
    <row r="113" ht="75">
      <c r="A113" s="29" t="s">
        <v>34</v>
      </c>
      <c r="B113" s="36"/>
      <c r="C113" s="37"/>
      <c r="D113" s="37"/>
      <c r="E113" s="31" t="s">
        <v>2164</v>
      </c>
      <c r="F113" s="37"/>
      <c r="G113" s="37"/>
      <c r="H113" s="37"/>
      <c r="I113" s="37"/>
      <c r="J113" s="38"/>
    </row>
    <row r="114" ht="30">
      <c r="A114" s="29" t="s">
        <v>36</v>
      </c>
      <c r="B114" s="36"/>
      <c r="C114" s="37"/>
      <c r="D114" s="37"/>
      <c r="E114" s="39" t="s">
        <v>950</v>
      </c>
      <c r="F114" s="37"/>
      <c r="G114" s="37"/>
      <c r="H114" s="37"/>
      <c r="I114" s="37"/>
      <c r="J114" s="38"/>
    </row>
    <row r="115" ht="45">
      <c r="A115" s="29" t="s">
        <v>38</v>
      </c>
      <c r="B115" s="36"/>
      <c r="C115" s="37"/>
      <c r="D115" s="37"/>
      <c r="E115" s="31" t="s">
        <v>1091</v>
      </c>
      <c r="F115" s="37"/>
      <c r="G115" s="37"/>
      <c r="H115" s="37"/>
      <c r="I115" s="37"/>
      <c r="J115" s="38"/>
    </row>
    <row r="116">
      <c r="A116" s="29" t="s">
        <v>29</v>
      </c>
      <c r="B116" s="29">
        <v>46</v>
      </c>
      <c r="C116" s="30" t="s">
        <v>1229</v>
      </c>
      <c r="D116" s="29" t="s">
        <v>326</v>
      </c>
      <c r="E116" s="31" t="s">
        <v>1230</v>
      </c>
      <c r="F116" s="32" t="s">
        <v>33</v>
      </c>
      <c r="G116" s="33">
        <v>1</v>
      </c>
      <c r="H116" s="34">
        <v>0</v>
      </c>
      <c r="I116" s="34">
        <f>ROUND(G116*H116,P4)</f>
        <v>0</v>
      </c>
      <c r="J116" s="29"/>
      <c r="O116" s="35">
        <f>I116*0.21</f>
        <v>0</v>
      </c>
      <c r="P116">
        <v>3</v>
      </c>
    </row>
    <row r="117" ht="75">
      <c r="A117" s="29" t="s">
        <v>34</v>
      </c>
      <c r="B117" s="36"/>
      <c r="C117" s="37"/>
      <c r="D117" s="37"/>
      <c r="E117" s="31" t="s">
        <v>2165</v>
      </c>
      <c r="F117" s="37"/>
      <c r="G117" s="37"/>
      <c r="H117" s="37"/>
      <c r="I117" s="37"/>
      <c r="J117" s="38"/>
    </row>
    <row r="118" ht="30">
      <c r="A118" s="29" t="s">
        <v>36</v>
      </c>
      <c r="B118" s="36"/>
      <c r="C118" s="37"/>
      <c r="D118" s="37"/>
      <c r="E118" s="39" t="s">
        <v>950</v>
      </c>
      <c r="F118" s="37"/>
      <c r="G118" s="37"/>
      <c r="H118" s="37"/>
      <c r="I118" s="37"/>
      <c r="J118" s="38"/>
    </row>
    <row r="119" ht="45">
      <c r="A119" s="29" t="s">
        <v>38</v>
      </c>
      <c r="B119" s="36"/>
      <c r="C119" s="37"/>
      <c r="D119" s="37"/>
      <c r="E119" s="31" t="s">
        <v>1091</v>
      </c>
      <c r="F119" s="37"/>
      <c r="G119" s="37"/>
      <c r="H119" s="37"/>
      <c r="I119" s="37"/>
      <c r="J119" s="38"/>
    </row>
    <row r="120">
      <c r="A120" s="29" t="s">
        <v>29</v>
      </c>
      <c r="B120" s="29">
        <v>47</v>
      </c>
      <c r="C120" s="30" t="s">
        <v>1234</v>
      </c>
      <c r="D120" s="29" t="s">
        <v>31</v>
      </c>
      <c r="E120" s="31" t="s">
        <v>1103</v>
      </c>
      <c r="F120" s="32" t="s">
        <v>1089</v>
      </c>
      <c r="G120" s="33">
        <v>66</v>
      </c>
      <c r="H120" s="34">
        <v>0</v>
      </c>
      <c r="I120" s="34">
        <f>ROUND(G120*H120,P4)</f>
        <v>0</v>
      </c>
      <c r="J120" s="29"/>
      <c r="O120" s="35">
        <f>I120*0.21</f>
        <v>0</v>
      </c>
      <c r="P120">
        <v>3</v>
      </c>
    </row>
    <row r="121" ht="45">
      <c r="A121" s="29" t="s">
        <v>34</v>
      </c>
      <c r="B121" s="36"/>
      <c r="C121" s="37"/>
      <c r="D121" s="37"/>
      <c r="E121" s="31" t="s">
        <v>2166</v>
      </c>
      <c r="F121" s="37"/>
      <c r="G121" s="37"/>
      <c r="H121" s="37"/>
      <c r="I121" s="37"/>
      <c r="J121" s="38"/>
    </row>
    <row r="122" ht="60">
      <c r="A122" s="29" t="s">
        <v>36</v>
      </c>
      <c r="B122" s="36"/>
      <c r="C122" s="37"/>
      <c r="D122" s="37"/>
      <c r="E122" s="39" t="s">
        <v>2167</v>
      </c>
      <c r="F122" s="37"/>
      <c r="G122" s="37"/>
      <c r="H122" s="37"/>
      <c r="I122" s="37"/>
      <c r="J122" s="38"/>
    </row>
    <row r="123" ht="45">
      <c r="A123" s="29" t="s">
        <v>38</v>
      </c>
      <c r="B123" s="36"/>
      <c r="C123" s="37"/>
      <c r="D123" s="37"/>
      <c r="E123" s="31" t="s">
        <v>1091</v>
      </c>
      <c r="F123" s="37"/>
      <c r="G123" s="37"/>
      <c r="H123" s="37"/>
      <c r="I123" s="37"/>
      <c r="J123" s="38"/>
    </row>
    <row r="124">
      <c r="A124" s="29" t="s">
        <v>29</v>
      </c>
      <c r="B124" s="29">
        <v>48</v>
      </c>
      <c r="C124" s="30" t="s">
        <v>1237</v>
      </c>
      <c r="D124" s="29" t="s">
        <v>31</v>
      </c>
      <c r="E124" s="31" t="s">
        <v>1238</v>
      </c>
      <c r="F124" s="32" t="s">
        <v>33</v>
      </c>
      <c r="G124" s="33">
        <v>1</v>
      </c>
      <c r="H124" s="34">
        <v>0</v>
      </c>
      <c r="I124" s="34">
        <f>ROUND(G124*H124,P4)</f>
        <v>0</v>
      </c>
      <c r="J124" s="29"/>
      <c r="O124" s="35">
        <f>I124*0.21</f>
        <v>0</v>
      </c>
      <c r="P124">
        <v>3</v>
      </c>
    </row>
    <row r="125">
      <c r="A125" s="29" t="s">
        <v>34</v>
      </c>
      <c r="B125" s="36"/>
      <c r="C125" s="37"/>
      <c r="D125" s="37"/>
      <c r="E125" s="44" t="s">
        <v>31</v>
      </c>
      <c r="F125" s="37"/>
      <c r="G125" s="37"/>
      <c r="H125" s="37"/>
      <c r="I125" s="37"/>
      <c r="J125" s="38"/>
    </row>
    <row r="126" ht="60">
      <c r="A126" s="29" t="s">
        <v>36</v>
      </c>
      <c r="B126" s="36"/>
      <c r="C126" s="37"/>
      <c r="D126" s="37"/>
      <c r="E126" s="39" t="s">
        <v>37</v>
      </c>
      <c r="F126" s="37"/>
      <c r="G126" s="37"/>
      <c r="H126" s="37"/>
      <c r="I126" s="37"/>
      <c r="J126" s="38"/>
    </row>
    <row r="127" ht="45">
      <c r="A127" s="29" t="s">
        <v>38</v>
      </c>
      <c r="B127" s="36"/>
      <c r="C127" s="37"/>
      <c r="D127" s="37"/>
      <c r="E127" s="31" t="s">
        <v>1091</v>
      </c>
      <c r="F127" s="37"/>
      <c r="G127" s="37"/>
      <c r="H127" s="37"/>
      <c r="I127" s="37"/>
      <c r="J127" s="38"/>
    </row>
    <row r="128">
      <c r="A128" s="29" t="s">
        <v>29</v>
      </c>
      <c r="B128" s="29">
        <v>49</v>
      </c>
      <c r="C128" s="30" t="s">
        <v>1239</v>
      </c>
      <c r="D128" s="29" t="s">
        <v>62</v>
      </c>
      <c r="E128" s="31" t="s">
        <v>1240</v>
      </c>
      <c r="F128" s="32" t="s">
        <v>1089</v>
      </c>
      <c r="G128" s="33">
        <v>4</v>
      </c>
      <c r="H128" s="34">
        <v>0</v>
      </c>
      <c r="I128" s="34">
        <f>ROUND(G128*H128,P4)</f>
        <v>0</v>
      </c>
      <c r="J128" s="29"/>
      <c r="O128" s="35">
        <f>I128*0.21</f>
        <v>0</v>
      </c>
      <c r="P128">
        <v>3</v>
      </c>
    </row>
    <row r="129" ht="135">
      <c r="A129" s="29" t="s">
        <v>34</v>
      </c>
      <c r="B129" s="36"/>
      <c r="C129" s="37"/>
      <c r="D129" s="37"/>
      <c r="E129" s="31" t="s">
        <v>1241</v>
      </c>
      <c r="F129" s="37"/>
      <c r="G129" s="37"/>
      <c r="H129" s="37"/>
      <c r="I129" s="37"/>
      <c r="J129" s="38"/>
    </row>
    <row r="130" ht="60">
      <c r="A130" s="29" t="s">
        <v>36</v>
      </c>
      <c r="B130" s="36"/>
      <c r="C130" s="37"/>
      <c r="D130" s="37"/>
      <c r="E130" s="39" t="s">
        <v>1024</v>
      </c>
      <c r="F130" s="37"/>
      <c r="G130" s="37"/>
      <c r="H130" s="37"/>
      <c r="I130" s="37"/>
      <c r="J130" s="38"/>
    </row>
    <row r="131" ht="45">
      <c r="A131" s="29" t="s">
        <v>38</v>
      </c>
      <c r="B131" s="36"/>
      <c r="C131" s="37"/>
      <c r="D131" s="37"/>
      <c r="E131" s="31" t="s">
        <v>1091</v>
      </c>
      <c r="F131" s="37"/>
      <c r="G131" s="37"/>
      <c r="H131" s="37"/>
      <c r="I131" s="37"/>
      <c r="J131" s="38"/>
    </row>
    <row r="132">
      <c r="A132" s="29" t="s">
        <v>29</v>
      </c>
      <c r="B132" s="29">
        <v>50</v>
      </c>
      <c r="C132" s="30" t="s">
        <v>1239</v>
      </c>
      <c r="D132" s="29" t="s">
        <v>326</v>
      </c>
      <c r="E132" s="31" t="s">
        <v>1240</v>
      </c>
      <c r="F132" s="32" t="s">
        <v>1089</v>
      </c>
      <c r="G132" s="33">
        <v>2</v>
      </c>
      <c r="H132" s="34">
        <v>0</v>
      </c>
      <c r="I132" s="34">
        <f>ROUND(G132*H132,P4)</f>
        <v>0</v>
      </c>
      <c r="J132" s="29"/>
      <c r="O132" s="35">
        <f>I132*0.21</f>
        <v>0</v>
      </c>
      <c r="P132">
        <v>3</v>
      </c>
    </row>
    <row r="133" ht="135">
      <c r="A133" s="29" t="s">
        <v>34</v>
      </c>
      <c r="B133" s="36"/>
      <c r="C133" s="37"/>
      <c r="D133" s="37"/>
      <c r="E133" s="31" t="s">
        <v>2168</v>
      </c>
      <c r="F133" s="37"/>
      <c r="G133" s="37"/>
      <c r="H133" s="37"/>
      <c r="I133" s="37"/>
      <c r="J133" s="38"/>
    </row>
    <row r="134" ht="60">
      <c r="A134" s="29" t="s">
        <v>36</v>
      </c>
      <c r="B134" s="36"/>
      <c r="C134" s="37"/>
      <c r="D134" s="37"/>
      <c r="E134" s="39" t="s">
        <v>50</v>
      </c>
      <c r="F134" s="37"/>
      <c r="G134" s="37"/>
      <c r="H134" s="37"/>
      <c r="I134" s="37"/>
      <c r="J134" s="38"/>
    </row>
    <row r="135" ht="30">
      <c r="A135" s="29" t="s">
        <v>38</v>
      </c>
      <c r="B135" s="36"/>
      <c r="C135" s="37"/>
      <c r="D135" s="37"/>
      <c r="E135" s="31" t="s">
        <v>1190</v>
      </c>
      <c r="F135" s="37"/>
      <c r="G135" s="37"/>
      <c r="H135" s="37"/>
      <c r="I135" s="37"/>
      <c r="J135" s="38"/>
    </row>
    <row r="136">
      <c r="A136" s="29" t="s">
        <v>29</v>
      </c>
      <c r="B136" s="29">
        <v>51</v>
      </c>
      <c r="C136" s="30" t="s">
        <v>2169</v>
      </c>
      <c r="D136" s="29" t="s">
        <v>31</v>
      </c>
      <c r="E136" s="31" t="s">
        <v>2170</v>
      </c>
      <c r="F136" s="32" t="s">
        <v>1089</v>
      </c>
      <c r="G136" s="33">
        <v>2</v>
      </c>
      <c r="H136" s="34">
        <v>0</v>
      </c>
      <c r="I136" s="34">
        <f>ROUND(G136*H136,P4)</f>
        <v>0</v>
      </c>
      <c r="J136" s="29"/>
      <c r="O136" s="35">
        <f>I136*0.21</f>
        <v>0</v>
      </c>
      <c r="P136">
        <v>3</v>
      </c>
    </row>
    <row r="137" ht="45">
      <c r="A137" s="29" t="s">
        <v>34</v>
      </c>
      <c r="B137" s="36"/>
      <c r="C137" s="37"/>
      <c r="D137" s="37"/>
      <c r="E137" s="31" t="s">
        <v>2171</v>
      </c>
      <c r="F137" s="37"/>
      <c r="G137" s="37"/>
      <c r="H137" s="37"/>
      <c r="I137" s="37"/>
      <c r="J137" s="38"/>
    </row>
    <row r="138" ht="60">
      <c r="A138" s="29" t="s">
        <v>36</v>
      </c>
      <c r="B138" s="36"/>
      <c r="C138" s="37"/>
      <c r="D138" s="37"/>
      <c r="E138" s="39" t="s">
        <v>50</v>
      </c>
      <c r="F138" s="37"/>
      <c r="G138" s="37"/>
      <c r="H138" s="37"/>
      <c r="I138" s="37"/>
      <c r="J138" s="38"/>
    </row>
    <row r="139" ht="45">
      <c r="A139" s="29" t="s">
        <v>38</v>
      </c>
      <c r="B139" s="36"/>
      <c r="C139" s="37"/>
      <c r="D139" s="37"/>
      <c r="E139" s="31" t="s">
        <v>1091</v>
      </c>
      <c r="F139" s="37"/>
      <c r="G139" s="37"/>
      <c r="H139" s="37"/>
      <c r="I139" s="37"/>
      <c r="J139" s="38"/>
    </row>
    <row r="140">
      <c r="A140" s="29" t="s">
        <v>29</v>
      </c>
      <c r="B140" s="29">
        <v>52</v>
      </c>
      <c r="C140" s="30" t="s">
        <v>1254</v>
      </c>
      <c r="D140" s="29" t="s">
        <v>62</v>
      </c>
      <c r="E140" s="31" t="s">
        <v>1255</v>
      </c>
      <c r="F140" s="32" t="s">
        <v>191</v>
      </c>
      <c r="G140" s="33">
        <v>24</v>
      </c>
      <c r="H140" s="34">
        <v>0</v>
      </c>
      <c r="I140" s="34">
        <f>ROUND(G140*H140,P4)</f>
        <v>0</v>
      </c>
      <c r="J140" s="29"/>
      <c r="O140" s="35">
        <f>I140*0.21</f>
        <v>0</v>
      </c>
      <c r="P140">
        <v>3</v>
      </c>
    </row>
    <row r="141" ht="45">
      <c r="A141" s="29" t="s">
        <v>34</v>
      </c>
      <c r="B141" s="36"/>
      <c r="C141" s="37"/>
      <c r="D141" s="37"/>
      <c r="E141" s="31" t="s">
        <v>2172</v>
      </c>
      <c r="F141" s="37"/>
      <c r="G141" s="37"/>
      <c r="H141" s="37"/>
      <c r="I141" s="37"/>
      <c r="J141" s="38"/>
    </row>
    <row r="142" ht="60">
      <c r="A142" s="29" t="s">
        <v>36</v>
      </c>
      <c r="B142" s="36"/>
      <c r="C142" s="37"/>
      <c r="D142" s="37"/>
      <c r="E142" s="39" t="s">
        <v>2173</v>
      </c>
      <c r="F142" s="37"/>
      <c r="G142" s="37"/>
      <c r="H142" s="37"/>
      <c r="I142" s="37"/>
      <c r="J142" s="38"/>
    </row>
    <row r="143" ht="45">
      <c r="A143" s="29" t="s">
        <v>38</v>
      </c>
      <c r="B143" s="36"/>
      <c r="C143" s="37"/>
      <c r="D143" s="37"/>
      <c r="E143" s="31" t="s">
        <v>1091</v>
      </c>
      <c r="F143" s="37"/>
      <c r="G143" s="37"/>
      <c r="H143" s="37"/>
      <c r="I143" s="37"/>
      <c r="J143" s="38"/>
    </row>
    <row r="144">
      <c r="A144" s="29" t="s">
        <v>29</v>
      </c>
      <c r="B144" s="29">
        <v>53</v>
      </c>
      <c r="C144" s="30" t="s">
        <v>1254</v>
      </c>
      <c r="D144" s="29" t="s">
        <v>326</v>
      </c>
      <c r="E144" s="31" t="s">
        <v>1255</v>
      </c>
      <c r="F144" s="32" t="s">
        <v>191</v>
      </c>
      <c r="G144" s="33">
        <v>10</v>
      </c>
      <c r="H144" s="34">
        <v>0</v>
      </c>
      <c r="I144" s="34">
        <f>ROUND(G144*H144,P4)</f>
        <v>0</v>
      </c>
      <c r="J144" s="29"/>
      <c r="O144" s="35">
        <f>I144*0.21</f>
        <v>0</v>
      </c>
      <c r="P144">
        <v>3</v>
      </c>
    </row>
    <row r="145" ht="45">
      <c r="A145" s="29" t="s">
        <v>34</v>
      </c>
      <c r="B145" s="36"/>
      <c r="C145" s="37"/>
      <c r="D145" s="37"/>
      <c r="E145" s="31" t="s">
        <v>1258</v>
      </c>
      <c r="F145" s="37"/>
      <c r="G145" s="37"/>
      <c r="H145" s="37"/>
      <c r="I145" s="37"/>
      <c r="J145" s="38"/>
    </row>
    <row r="146" ht="60">
      <c r="A146" s="29" t="s">
        <v>36</v>
      </c>
      <c r="B146" s="36"/>
      <c r="C146" s="37"/>
      <c r="D146" s="37"/>
      <c r="E146" s="39" t="s">
        <v>2174</v>
      </c>
      <c r="F146" s="37"/>
      <c r="G146" s="37"/>
      <c r="H146" s="37"/>
      <c r="I146" s="37"/>
      <c r="J146" s="38"/>
    </row>
    <row r="147" ht="30">
      <c r="A147" s="29" t="s">
        <v>38</v>
      </c>
      <c r="B147" s="36"/>
      <c r="C147" s="37"/>
      <c r="D147" s="37"/>
      <c r="E147" s="31" t="s">
        <v>1190</v>
      </c>
      <c r="F147" s="37"/>
      <c r="G147" s="37"/>
      <c r="H147" s="37"/>
      <c r="I147" s="37"/>
      <c r="J147" s="38"/>
    </row>
    <row r="148">
      <c r="A148" s="29" t="s">
        <v>29</v>
      </c>
      <c r="B148" s="29">
        <v>54</v>
      </c>
      <c r="C148" s="30" t="s">
        <v>1254</v>
      </c>
      <c r="D148" s="29" t="s">
        <v>1132</v>
      </c>
      <c r="E148" s="31" t="s">
        <v>1255</v>
      </c>
      <c r="F148" s="32" t="s">
        <v>191</v>
      </c>
      <c r="G148" s="33">
        <v>70</v>
      </c>
      <c r="H148" s="34">
        <v>0</v>
      </c>
      <c r="I148" s="34">
        <f>ROUND(G148*H148,P4)</f>
        <v>0</v>
      </c>
      <c r="J148" s="29"/>
      <c r="O148" s="35">
        <f>I148*0.21</f>
        <v>0</v>
      </c>
      <c r="P148">
        <v>3</v>
      </c>
    </row>
    <row r="149" ht="45">
      <c r="A149" s="29" t="s">
        <v>34</v>
      </c>
      <c r="B149" s="36"/>
      <c r="C149" s="37"/>
      <c r="D149" s="37"/>
      <c r="E149" s="31" t="s">
        <v>1259</v>
      </c>
      <c r="F149" s="37"/>
      <c r="G149" s="37"/>
      <c r="H149" s="37"/>
      <c r="I149" s="37"/>
      <c r="J149" s="38"/>
    </row>
    <row r="150" ht="60">
      <c r="A150" s="29" t="s">
        <v>36</v>
      </c>
      <c r="B150" s="36"/>
      <c r="C150" s="37"/>
      <c r="D150" s="37"/>
      <c r="E150" s="39" t="s">
        <v>729</v>
      </c>
      <c r="F150" s="37"/>
      <c r="G150" s="37"/>
      <c r="H150" s="37"/>
      <c r="I150" s="37"/>
      <c r="J150" s="38"/>
    </row>
    <row r="151" ht="45">
      <c r="A151" s="29" t="s">
        <v>38</v>
      </c>
      <c r="B151" s="36"/>
      <c r="C151" s="37"/>
      <c r="D151" s="37"/>
      <c r="E151" s="31" t="s">
        <v>1091</v>
      </c>
      <c r="F151" s="37"/>
      <c r="G151" s="37"/>
      <c r="H151" s="37"/>
      <c r="I151" s="37"/>
      <c r="J151" s="38"/>
    </row>
    <row r="152">
      <c r="A152" s="29" t="s">
        <v>29</v>
      </c>
      <c r="B152" s="29">
        <v>55</v>
      </c>
      <c r="C152" s="30" t="s">
        <v>1264</v>
      </c>
      <c r="D152" s="29" t="s">
        <v>608</v>
      </c>
      <c r="E152" s="31" t="s">
        <v>1265</v>
      </c>
      <c r="F152" s="32" t="s">
        <v>33</v>
      </c>
      <c r="G152" s="33">
        <v>1</v>
      </c>
      <c r="H152" s="34">
        <v>0</v>
      </c>
      <c r="I152" s="34">
        <f>ROUND(G152*H152,P4)</f>
        <v>0</v>
      </c>
      <c r="J152" s="29"/>
      <c r="O152" s="35">
        <f>I152*0.21</f>
        <v>0</v>
      </c>
      <c r="P152">
        <v>3</v>
      </c>
    </row>
    <row r="153" ht="90">
      <c r="A153" s="29" t="s">
        <v>34</v>
      </c>
      <c r="B153" s="36"/>
      <c r="C153" s="37"/>
      <c r="D153" s="37"/>
      <c r="E153" s="31" t="s">
        <v>2175</v>
      </c>
      <c r="F153" s="37"/>
      <c r="G153" s="37"/>
      <c r="H153" s="37"/>
      <c r="I153" s="37"/>
      <c r="J153" s="38"/>
    </row>
    <row r="154" ht="30">
      <c r="A154" s="29" t="s">
        <v>36</v>
      </c>
      <c r="B154" s="36"/>
      <c r="C154" s="37"/>
      <c r="D154" s="37"/>
      <c r="E154" s="39" t="s">
        <v>950</v>
      </c>
      <c r="F154" s="37"/>
      <c r="G154" s="37"/>
      <c r="H154" s="37"/>
      <c r="I154" s="37"/>
      <c r="J154" s="38"/>
    </row>
    <row r="155" ht="135">
      <c r="A155" s="29" t="s">
        <v>38</v>
      </c>
      <c r="B155" s="36"/>
      <c r="C155" s="37"/>
      <c r="D155" s="37"/>
      <c r="E155" s="31" t="s">
        <v>1263</v>
      </c>
      <c r="F155" s="37"/>
      <c r="G155" s="37"/>
      <c r="H155" s="37"/>
      <c r="I155" s="37"/>
      <c r="J155" s="38"/>
    </row>
    <row r="156" ht="30">
      <c r="A156" s="29" t="s">
        <v>29</v>
      </c>
      <c r="B156" s="29">
        <v>56</v>
      </c>
      <c r="C156" s="30" t="s">
        <v>1260</v>
      </c>
      <c r="D156" s="29" t="s">
        <v>31</v>
      </c>
      <c r="E156" s="31" t="s">
        <v>1261</v>
      </c>
      <c r="F156" s="32" t="s">
        <v>33</v>
      </c>
      <c r="G156" s="33">
        <v>1</v>
      </c>
      <c r="H156" s="34">
        <v>0</v>
      </c>
      <c r="I156" s="34">
        <f>ROUND(G156*H156,P4)</f>
        <v>0</v>
      </c>
      <c r="J156" s="29"/>
      <c r="O156" s="35">
        <f>I156*0.21</f>
        <v>0</v>
      </c>
      <c r="P156">
        <v>3</v>
      </c>
    </row>
    <row r="157" ht="90">
      <c r="A157" s="29" t="s">
        <v>34</v>
      </c>
      <c r="B157" s="36"/>
      <c r="C157" s="37"/>
      <c r="D157" s="37"/>
      <c r="E157" s="31" t="s">
        <v>2176</v>
      </c>
      <c r="F157" s="37"/>
      <c r="G157" s="37"/>
      <c r="H157" s="37"/>
      <c r="I157" s="37"/>
      <c r="J157" s="38"/>
    </row>
    <row r="158" ht="30">
      <c r="A158" s="29" t="s">
        <v>36</v>
      </c>
      <c r="B158" s="36"/>
      <c r="C158" s="37"/>
      <c r="D158" s="37"/>
      <c r="E158" s="39" t="s">
        <v>950</v>
      </c>
      <c r="F158" s="37"/>
      <c r="G158" s="37"/>
      <c r="H158" s="37"/>
      <c r="I158" s="37"/>
      <c r="J158" s="38"/>
    </row>
    <row r="159" ht="135">
      <c r="A159" s="29" t="s">
        <v>38</v>
      </c>
      <c r="B159" s="36"/>
      <c r="C159" s="37"/>
      <c r="D159" s="37"/>
      <c r="E159" s="31" t="s">
        <v>1263</v>
      </c>
      <c r="F159" s="37"/>
      <c r="G159" s="37"/>
      <c r="H159" s="37"/>
      <c r="I159" s="37"/>
      <c r="J159" s="38"/>
    </row>
    <row r="160">
      <c r="A160" s="23" t="s">
        <v>26</v>
      </c>
      <c r="B160" s="24"/>
      <c r="C160" s="25" t="s">
        <v>557</v>
      </c>
      <c r="D160" s="26"/>
      <c r="E160" s="23" t="s">
        <v>188</v>
      </c>
      <c r="F160" s="26"/>
      <c r="G160" s="26"/>
      <c r="H160" s="26"/>
      <c r="I160" s="27">
        <f>SUMIFS(I161:I240,A161:A240,"P")</f>
        <v>0</v>
      </c>
      <c r="J160" s="28"/>
    </row>
    <row r="161">
      <c r="A161" s="29" t="s">
        <v>29</v>
      </c>
      <c r="B161" s="29">
        <v>10</v>
      </c>
      <c r="C161" s="30" t="s">
        <v>1114</v>
      </c>
      <c r="D161" s="29" t="s">
        <v>62</v>
      </c>
      <c r="E161" s="31" t="s">
        <v>1115</v>
      </c>
      <c r="F161" s="32" t="s">
        <v>191</v>
      </c>
      <c r="G161" s="33">
        <v>20</v>
      </c>
      <c r="H161" s="34">
        <v>0</v>
      </c>
      <c r="I161" s="34">
        <f>ROUND(G161*H161,P4)</f>
        <v>0</v>
      </c>
      <c r="J161" s="29"/>
      <c r="O161" s="35">
        <f>I161*0.21</f>
        <v>0</v>
      </c>
      <c r="P161">
        <v>3</v>
      </c>
    </row>
    <row r="162" ht="45">
      <c r="A162" s="29" t="s">
        <v>34</v>
      </c>
      <c r="B162" s="36"/>
      <c r="C162" s="37"/>
      <c r="D162" s="37"/>
      <c r="E162" s="31" t="s">
        <v>2177</v>
      </c>
      <c r="F162" s="37"/>
      <c r="G162" s="37"/>
      <c r="H162" s="37"/>
      <c r="I162" s="37"/>
      <c r="J162" s="38"/>
    </row>
    <row r="163" ht="60">
      <c r="A163" s="29" t="s">
        <v>36</v>
      </c>
      <c r="B163" s="36"/>
      <c r="C163" s="37"/>
      <c r="D163" s="37"/>
      <c r="E163" s="39" t="s">
        <v>2178</v>
      </c>
      <c r="F163" s="37"/>
      <c r="G163" s="37"/>
      <c r="H163" s="37"/>
      <c r="I163" s="37"/>
      <c r="J163" s="38"/>
    </row>
    <row r="164" ht="45">
      <c r="A164" s="29" t="s">
        <v>38</v>
      </c>
      <c r="B164" s="36"/>
      <c r="C164" s="37"/>
      <c r="D164" s="37"/>
      <c r="E164" s="31" t="s">
        <v>1091</v>
      </c>
      <c r="F164" s="37"/>
      <c r="G164" s="37"/>
      <c r="H164" s="37"/>
      <c r="I164" s="37"/>
      <c r="J164" s="38"/>
    </row>
    <row r="165">
      <c r="A165" s="29" t="s">
        <v>29</v>
      </c>
      <c r="B165" s="29">
        <v>11</v>
      </c>
      <c r="C165" s="30" t="s">
        <v>1114</v>
      </c>
      <c r="D165" s="29" t="s">
        <v>326</v>
      </c>
      <c r="E165" s="31" t="s">
        <v>1115</v>
      </c>
      <c r="F165" s="32" t="s">
        <v>191</v>
      </c>
      <c r="G165" s="33">
        <v>95</v>
      </c>
      <c r="H165" s="34">
        <v>0</v>
      </c>
      <c r="I165" s="34">
        <f>ROUND(G165*H165,P4)</f>
        <v>0</v>
      </c>
      <c r="J165" s="29"/>
      <c r="O165" s="35">
        <f>I165*0.21</f>
        <v>0</v>
      </c>
      <c r="P165">
        <v>3</v>
      </c>
    </row>
    <row r="166" ht="30">
      <c r="A166" s="29" t="s">
        <v>34</v>
      </c>
      <c r="B166" s="36"/>
      <c r="C166" s="37"/>
      <c r="D166" s="37"/>
      <c r="E166" s="31" t="s">
        <v>1116</v>
      </c>
      <c r="F166" s="37"/>
      <c r="G166" s="37"/>
      <c r="H166" s="37"/>
      <c r="I166" s="37"/>
      <c r="J166" s="38"/>
    </row>
    <row r="167" ht="60">
      <c r="A167" s="29" t="s">
        <v>36</v>
      </c>
      <c r="B167" s="36"/>
      <c r="C167" s="37"/>
      <c r="D167" s="37"/>
      <c r="E167" s="39" t="s">
        <v>2179</v>
      </c>
      <c r="F167" s="37"/>
      <c r="G167" s="37"/>
      <c r="H167" s="37"/>
      <c r="I167" s="37"/>
      <c r="J167" s="38"/>
    </row>
    <row r="168" ht="45">
      <c r="A168" s="29" t="s">
        <v>38</v>
      </c>
      <c r="B168" s="36"/>
      <c r="C168" s="37"/>
      <c r="D168" s="37"/>
      <c r="E168" s="31" t="s">
        <v>1091</v>
      </c>
      <c r="F168" s="37"/>
      <c r="G168" s="37"/>
      <c r="H168" s="37"/>
      <c r="I168" s="37"/>
      <c r="J168" s="38"/>
    </row>
    <row r="169">
      <c r="A169" s="29" t="s">
        <v>29</v>
      </c>
      <c r="B169" s="29">
        <v>12</v>
      </c>
      <c r="C169" s="30" t="s">
        <v>1118</v>
      </c>
      <c r="D169" s="29" t="s">
        <v>31</v>
      </c>
      <c r="E169" s="31" t="s">
        <v>1119</v>
      </c>
      <c r="F169" s="32" t="s">
        <v>1089</v>
      </c>
      <c r="G169" s="33">
        <v>8</v>
      </c>
      <c r="H169" s="34">
        <v>0</v>
      </c>
      <c r="I169" s="34">
        <f>ROUND(G169*H169,P4)</f>
        <v>0</v>
      </c>
      <c r="J169" s="29"/>
      <c r="O169" s="35">
        <f>I169*0.21</f>
        <v>0</v>
      </c>
      <c r="P169">
        <v>3</v>
      </c>
    </row>
    <row r="170" ht="45">
      <c r="A170" s="29" t="s">
        <v>34</v>
      </c>
      <c r="B170" s="36"/>
      <c r="C170" s="37"/>
      <c r="D170" s="37"/>
      <c r="E170" s="31" t="s">
        <v>1120</v>
      </c>
      <c r="F170" s="37"/>
      <c r="G170" s="37"/>
      <c r="H170" s="37"/>
      <c r="I170" s="37"/>
      <c r="J170" s="38"/>
    </row>
    <row r="171" ht="60">
      <c r="A171" s="29" t="s">
        <v>36</v>
      </c>
      <c r="B171" s="36"/>
      <c r="C171" s="37"/>
      <c r="D171" s="37"/>
      <c r="E171" s="39" t="s">
        <v>2180</v>
      </c>
      <c r="F171" s="37"/>
      <c r="G171" s="37"/>
      <c r="H171" s="37"/>
      <c r="I171" s="37"/>
      <c r="J171" s="38"/>
    </row>
    <row r="172" ht="45">
      <c r="A172" s="29" t="s">
        <v>38</v>
      </c>
      <c r="B172" s="36"/>
      <c r="C172" s="37"/>
      <c r="D172" s="37"/>
      <c r="E172" s="31" t="s">
        <v>1091</v>
      </c>
      <c r="F172" s="37"/>
      <c r="G172" s="37"/>
      <c r="H172" s="37"/>
      <c r="I172" s="37"/>
      <c r="J172" s="38"/>
    </row>
    <row r="173">
      <c r="A173" s="29" t="s">
        <v>29</v>
      </c>
      <c r="B173" s="29">
        <v>13</v>
      </c>
      <c r="C173" s="30" t="s">
        <v>1122</v>
      </c>
      <c r="D173" s="29" t="s">
        <v>31</v>
      </c>
      <c r="E173" s="31" t="s">
        <v>1123</v>
      </c>
      <c r="F173" s="32" t="s">
        <v>191</v>
      </c>
      <c r="G173" s="33">
        <v>115</v>
      </c>
      <c r="H173" s="34">
        <v>0</v>
      </c>
      <c r="I173" s="34">
        <f>ROUND(G173*H173,P4)</f>
        <v>0</v>
      </c>
      <c r="J173" s="29"/>
      <c r="O173" s="35">
        <f>I173*0.21</f>
        <v>0</v>
      </c>
      <c r="P173">
        <v>3</v>
      </c>
    </row>
    <row r="174" ht="30">
      <c r="A174" s="29" t="s">
        <v>34</v>
      </c>
      <c r="B174" s="36"/>
      <c r="C174" s="37"/>
      <c r="D174" s="37"/>
      <c r="E174" s="31" t="s">
        <v>1124</v>
      </c>
      <c r="F174" s="37"/>
      <c r="G174" s="37"/>
      <c r="H174" s="37"/>
      <c r="I174" s="37"/>
      <c r="J174" s="38"/>
    </row>
    <row r="175" ht="60">
      <c r="A175" s="29" t="s">
        <v>36</v>
      </c>
      <c r="B175" s="36"/>
      <c r="C175" s="37"/>
      <c r="D175" s="37"/>
      <c r="E175" s="39" t="s">
        <v>2181</v>
      </c>
      <c r="F175" s="37"/>
      <c r="G175" s="37"/>
      <c r="H175" s="37"/>
      <c r="I175" s="37"/>
      <c r="J175" s="38"/>
    </row>
    <row r="176" ht="45">
      <c r="A176" s="29" t="s">
        <v>38</v>
      </c>
      <c r="B176" s="36"/>
      <c r="C176" s="37"/>
      <c r="D176" s="37"/>
      <c r="E176" s="31" t="s">
        <v>1091</v>
      </c>
      <c r="F176" s="37"/>
      <c r="G176" s="37"/>
      <c r="H176" s="37"/>
      <c r="I176" s="37"/>
      <c r="J176" s="38"/>
    </row>
    <row r="177">
      <c r="A177" s="29" t="s">
        <v>29</v>
      </c>
      <c r="B177" s="29">
        <v>14</v>
      </c>
      <c r="C177" s="30" t="s">
        <v>1125</v>
      </c>
      <c r="D177" s="29" t="s">
        <v>31</v>
      </c>
      <c r="E177" s="31" t="s">
        <v>1126</v>
      </c>
      <c r="F177" s="32" t="s">
        <v>191</v>
      </c>
      <c r="G177" s="33">
        <v>70</v>
      </c>
      <c r="H177" s="34">
        <v>0</v>
      </c>
      <c r="I177" s="34">
        <f>ROUND(G177*H177,P4)</f>
        <v>0</v>
      </c>
      <c r="J177" s="29"/>
      <c r="O177" s="35">
        <f>I177*0.21</f>
        <v>0</v>
      </c>
      <c r="P177">
        <v>3</v>
      </c>
    </row>
    <row r="178" ht="30">
      <c r="A178" s="29" t="s">
        <v>34</v>
      </c>
      <c r="B178" s="36"/>
      <c r="C178" s="37"/>
      <c r="D178" s="37"/>
      <c r="E178" s="31" t="s">
        <v>1127</v>
      </c>
      <c r="F178" s="37"/>
      <c r="G178" s="37"/>
      <c r="H178" s="37"/>
      <c r="I178" s="37"/>
      <c r="J178" s="38"/>
    </row>
    <row r="179" ht="60">
      <c r="A179" s="29" t="s">
        <v>36</v>
      </c>
      <c r="B179" s="36"/>
      <c r="C179" s="37"/>
      <c r="D179" s="37"/>
      <c r="E179" s="39" t="s">
        <v>729</v>
      </c>
      <c r="F179" s="37"/>
      <c r="G179" s="37"/>
      <c r="H179" s="37"/>
      <c r="I179" s="37"/>
      <c r="J179" s="38"/>
    </row>
    <row r="180" ht="45">
      <c r="A180" s="29" t="s">
        <v>38</v>
      </c>
      <c r="B180" s="36"/>
      <c r="C180" s="37"/>
      <c r="D180" s="37"/>
      <c r="E180" s="31" t="s">
        <v>1091</v>
      </c>
      <c r="F180" s="37"/>
      <c r="G180" s="37"/>
      <c r="H180" s="37"/>
      <c r="I180" s="37"/>
      <c r="J180" s="38"/>
    </row>
    <row r="181">
      <c r="A181" s="29" t="s">
        <v>29</v>
      </c>
      <c r="B181" s="29">
        <v>15</v>
      </c>
      <c r="C181" s="30" t="s">
        <v>1129</v>
      </c>
      <c r="D181" s="29" t="s">
        <v>62</v>
      </c>
      <c r="E181" s="31" t="s">
        <v>1130</v>
      </c>
      <c r="F181" s="32" t="s">
        <v>191</v>
      </c>
      <c r="G181" s="33">
        <v>30</v>
      </c>
      <c r="H181" s="34">
        <v>0</v>
      </c>
      <c r="I181" s="34">
        <f>ROUND(G181*H181,P4)</f>
        <v>0</v>
      </c>
      <c r="J181" s="29"/>
      <c r="O181" s="35">
        <f>I181*0.21</f>
        <v>0</v>
      </c>
      <c r="P181">
        <v>3</v>
      </c>
    </row>
    <row r="182" ht="30">
      <c r="A182" s="29" t="s">
        <v>34</v>
      </c>
      <c r="B182" s="36"/>
      <c r="C182" s="37"/>
      <c r="D182" s="37"/>
      <c r="E182" s="31" t="s">
        <v>2182</v>
      </c>
      <c r="F182" s="37"/>
      <c r="G182" s="37"/>
      <c r="H182" s="37"/>
      <c r="I182" s="37"/>
      <c r="J182" s="38"/>
    </row>
    <row r="183" ht="60">
      <c r="A183" s="29" t="s">
        <v>36</v>
      </c>
      <c r="B183" s="36"/>
      <c r="C183" s="37"/>
      <c r="D183" s="37"/>
      <c r="E183" s="39" t="s">
        <v>1105</v>
      </c>
      <c r="F183" s="37"/>
      <c r="G183" s="37"/>
      <c r="H183" s="37"/>
      <c r="I183" s="37"/>
      <c r="J183" s="38"/>
    </row>
    <row r="184" ht="45">
      <c r="A184" s="29" t="s">
        <v>38</v>
      </c>
      <c r="B184" s="36"/>
      <c r="C184" s="37"/>
      <c r="D184" s="37"/>
      <c r="E184" s="31" t="s">
        <v>1091</v>
      </c>
      <c r="F184" s="37"/>
      <c r="G184" s="37"/>
      <c r="H184" s="37"/>
      <c r="I184" s="37"/>
      <c r="J184" s="38"/>
    </row>
    <row r="185">
      <c r="A185" s="29" t="s">
        <v>29</v>
      </c>
      <c r="B185" s="29">
        <v>16</v>
      </c>
      <c r="C185" s="30" t="s">
        <v>1129</v>
      </c>
      <c r="D185" s="29" t="s">
        <v>326</v>
      </c>
      <c r="E185" s="31" t="s">
        <v>1130</v>
      </c>
      <c r="F185" s="32" t="s">
        <v>191</v>
      </c>
      <c r="G185" s="33">
        <v>85</v>
      </c>
      <c r="H185" s="34">
        <v>0</v>
      </c>
      <c r="I185" s="34">
        <f>ROUND(G185*H185,P4)</f>
        <v>0</v>
      </c>
      <c r="J185" s="29"/>
      <c r="O185" s="35">
        <f>I185*0.21</f>
        <v>0</v>
      </c>
      <c r="P185">
        <v>3</v>
      </c>
    </row>
    <row r="186" ht="30">
      <c r="A186" s="29" t="s">
        <v>34</v>
      </c>
      <c r="B186" s="36"/>
      <c r="C186" s="37"/>
      <c r="D186" s="37"/>
      <c r="E186" s="31" t="s">
        <v>1131</v>
      </c>
      <c r="F186" s="37"/>
      <c r="G186" s="37"/>
      <c r="H186" s="37"/>
      <c r="I186" s="37"/>
      <c r="J186" s="38"/>
    </row>
    <row r="187" ht="60">
      <c r="A187" s="29" t="s">
        <v>36</v>
      </c>
      <c r="B187" s="36"/>
      <c r="C187" s="37"/>
      <c r="D187" s="37"/>
      <c r="E187" s="39" t="s">
        <v>2183</v>
      </c>
      <c r="F187" s="37"/>
      <c r="G187" s="37"/>
      <c r="H187" s="37"/>
      <c r="I187" s="37"/>
      <c r="J187" s="38"/>
    </row>
    <row r="188" ht="45">
      <c r="A188" s="29" t="s">
        <v>38</v>
      </c>
      <c r="B188" s="36"/>
      <c r="C188" s="37"/>
      <c r="D188" s="37"/>
      <c r="E188" s="31" t="s">
        <v>1091</v>
      </c>
      <c r="F188" s="37"/>
      <c r="G188" s="37"/>
      <c r="H188" s="37"/>
      <c r="I188" s="37"/>
      <c r="J188" s="38"/>
    </row>
    <row r="189">
      <c r="A189" s="29" t="s">
        <v>29</v>
      </c>
      <c r="B189" s="29">
        <v>17</v>
      </c>
      <c r="C189" s="30" t="s">
        <v>1129</v>
      </c>
      <c r="D189" s="29" t="s">
        <v>1132</v>
      </c>
      <c r="E189" s="31" t="s">
        <v>1130</v>
      </c>
      <c r="F189" s="32" t="s">
        <v>191</v>
      </c>
      <c r="G189" s="33">
        <v>35</v>
      </c>
      <c r="H189" s="34">
        <v>0</v>
      </c>
      <c r="I189" s="34">
        <f>ROUND(G189*H189,P4)</f>
        <v>0</v>
      </c>
      <c r="J189" s="29"/>
      <c r="O189" s="35">
        <f>I189*0.21</f>
        <v>0</v>
      </c>
      <c r="P189">
        <v>3</v>
      </c>
    </row>
    <row r="190" ht="30">
      <c r="A190" s="29" t="s">
        <v>34</v>
      </c>
      <c r="B190" s="36"/>
      <c r="C190" s="37"/>
      <c r="D190" s="37"/>
      <c r="E190" s="31" t="s">
        <v>1133</v>
      </c>
      <c r="F190" s="37"/>
      <c r="G190" s="37"/>
      <c r="H190" s="37"/>
      <c r="I190" s="37"/>
      <c r="J190" s="38"/>
    </row>
    <row r="191" ht="60">
      <c r="A191" s="29" t="s">
        <v>36</v>
      </c>
      <c r="B191" s="36"/>
      <c r="C191" s="37"/>
      <c r="D191" s="37"/>
      <c r="E191" s="39" t="s">
        <v>859</v>
      </c>
      <c r="F191" s="37"/>
      <c r="G191" s="37"/>
      <c r="H191" s="37"/>
      <c r="I191" s="37"/>
      <c r="J191" s="38"/>
    </row>
    <row r="192" ht="45">
      <c r="A192" s="29" t="s">
        <v>38</v>
      </c>
      <c r="B192" s="36"/>
      <c r="C192" s="37"/>
      <c r="D192" s="37"/>
      <c r="E192" s="31" t="s">
        <v>1091</v>
      </c>
      <c r="F192" s="37"/>
      <c r="G192" s="37"/>
      <c r="H192" s="37"/>
      <c r="I192" s="37"/>
      <c r="J192" s="38"/>
    </row>
    <row r="193">
      <c r="A193" s="29" t="s">
        <v>29</v>
      </c>
      <c r="B193" s="29">
        <v>18</v>
      </c>
      <c r="C193" s="30" t="s">
        <v>1135</v>
      </c>
      <c r="D193" s="29" t="s">
        <v>31</v>
      </c>
      <c r="E193" s="31" t="s">
        <v>1136</v>
      </c>
      <c r="F193" s="32" t="s">
        <v>110</v>
      </c>
      <c r="G193" s="33">
        <v>11.300000000000001</v>
      </c>
      <c r="H193" s="34">
        <v>0</v>
      </c>
      <c r="I193" s="34">
        <f>ROUND(G193*H193,P4)</f>
        <v>0</v>
      </c>
      <c r="J193" s="29"/>
      <c r="O193" s="35">
        <f>I193*0.21</f>
        <v>0</v>
      </c>
      <c r="P193">
        <v>3</v>
      </c>
    </row>
    <row r="194" ht="30">
      <c r="A194" s="29" t="s">
        <v>34</v>
      </c>
      <c r="B194" s="36"/>
      <c r="C194" s="37"/>
      <c r="D194" s="37"/>
      <c r="E194" s="31" t="s">
        <v>1137</v>
      </c>
      <c r="F194" s="37"/>
      <c r="G194" s="37"/>
      <c r="H194" s="37"/>
      <c r="I194" s="37"/>
      <c r="J194" s="38"/>
    </row>
    <row r="195" ht="60">
      <c r="A195" s="29" t="s">
        <v>36</v>
      </c>
      <c r="B195" s="36"/>
      <c r="C195" s="37"/>
      <c r="D195" s="37"/>
      <c r="E195" s="39" t="s">
        <v>2184</v>
      </c>
      <c r="F195" s="37"/>
      <c r="G195" s="37"/>
      <c r="H195" s="37"/>
      <c r="I195" s="37"/>
      <c r="J195" s="38"/>
    </row>
    <row r="196" ht="45">
      <c r="A196" s="29" t="s">
        <v>38</v>
      </c>
      <c r="B196" s="36"/>
      <c r="C196" s="37"/>
      <c r="D196" s="37"/>
      <c r="E196" s="31" t="s">
        <v>1091</v>
      </c>
      <c r="F196" s="37"/>
      <c r="G196" s="37"/>
      <c r="H196" s="37"/>
      <c r="I196" s="37"/>
      <c r="J196" s="38"/>
    </row>
    <row r="197">
      <c r="A197" s="29" t="s">
        <v>29</v>
      </c>
      <c r="B197" s="29">
        <v>19</v>
      </c>
      <c r="C197" s="30" t="s">
        <v>1139</v>
      </c>
      <c r="D197" s="29" t="s">
        <v>31</v>
      </c>
      <c r="E197" s="31" t="s">
        <v>1140</v>
      </c>
      <c r="F197" s="32" t="s">
        <v>215</v>
      </c>
      <c r="G197" s="33">
        <v>60</v>
      </c>
      <c r="H197" s="34">
        <v>0</v>
      </c>
      <c r="I197" s="34">
        <f>ROUND(G197*H197,P4)</f>
        <v>0</v>
      </c>
      <c r="J197" s="29"/>
      <c r="O197" s="35">
        <f>I197*0.21</f>
        <v>0</v>
      </c>
      <c r="P197">
        <v>3</v>
      </c>
    </row>
    <row r="198" ht="30">
      <c r="A198" s="29" t="s">
        <v>34</v>
      </c>
      <c r="B198" s="36"/>
      <c r="C198" s="37"/>
      <c r="D198" s="37"/>
      <c r="E198" s="31" t="s">
        <v>1141</v>
      </c>
      <c r="F198" s="37"/>
      <c r="G198" s="37"/>
      <c r="H198" s="37"/>
      <c r="I198" s="37"/>
      <c r="J198" s="38"/>
    </row>
    <row r="199" ht="60">
      <c r="A199" s="29" t="s">
        <v>36</v>
      </c>
      <c r="B199" s="36"/>
      <c r="C199" s="37"/>
      <c r="D199" s="37"/>
      <c r="E199" s="39" t="s">
        <v>2185</v>
      </c>
      <c r="F199" s="37"/>
      <c r="G199" s="37"/>
      <c r="H199" s="37"/>
      <c r="I199" s="37"/>
      <c r="J199" s="38"/>
    </row>
    <row r="200" ht="45">
      <c r="A200" s="29" t="s">
        <v>38</v>
      </c>
      <c r="B200" s="36"/>
      <c r="C200" s="37"/>
      <c r="D200" s="37"/>
      <c r="E200" s="31" t="s">
        <v>1091</v>
      </c>
      <c r="F200" s="37"/>
      <c r="G200" s="37"/>
      <c r="H200" s="37"/>
      <c r="I200" s="37"/>
      <c r="J200" s="38"/>
    </row>
    <row r="201">
      <c r="A201" s="29" t="s">
        <v>29</v>
      </c>
      <c r="B201" s="29">
        <v>20</v>
      </c>
      <c r="C201" s="30" t="s">
        <v>1143</v>
      </c>
      <c r="D201" s="29" t="s">
        <v>31</v>
      </c>
      <c r="E201" s="31" t="s">
        <v>1144</v>
      </c>
      <c r="F201" s="32" t="s">
        <v>1145</v>
      </c>
      <c r="G201" s="33">
        <v>0.20000000000000001</v>
      </c>
      <c r="H201" s="34">
        <v>0</v>
      </c>
      <c r="I201" s="34">
        <f>ROUND(G201*H201,P4)</f>
        <v>0</v>
      </c>
      <c r="J201" s="29"/>
      <c r="O201" s="35">
        <f>I201*0.21</f>
        <v>0</v>
      </c>
      <c r="P201">
        <v>3</v>
      </c>
    </row>
    <row r="202" ht="30">
      <c r="A202" s="29" t="s">
        <v>34</v>
      </c>
      <c r="B202" s="36"/>
      <c r="C202" s="37"/>
      <c r="D202" s="37"/>
      <c r="E202" s="31" t="s">
        <v>1146</v>
      </c>
      <c r="F202" s="37"/>
      <c r="G202" s="37"/>
      <c r="H202" s="37"/>
      <c r="I202" s="37"/>
      <c r="J202" s="38"/>
    </row>
    <row r="203" ht="60">
      <c r="A203" s="29" t="s">
        <v>36</v>
      </c>
      <c r="B203" s="36"/>
      <c r="C203" s="37"/>
      <c r="D203" s="37"/>
      <c r="E203" s="39" t="s">
        <v>2186</v>
      </c>
      <c r="F203" s="37"/>
      <c r="G203" s="37"/>
      <c r="H203" s="37"/>
      <c r="I203" s="37"/>
      <c r="J203" s="38"/>
    </row>
    <row r="204" ht="45">
      <c r="A204" s="29" t="s">
        <v>38</v>
      </c>
      <c r="B204" s="36"/>
      <c r="C204" s="37"/>
      <c r="D204" s="37"/>
      <c r="E204" s="31" t="s">
        <v>1091</v>
      </c>
      <c r="F204" s="37"/>
      <c r="G204" s="37"/>
      <c r="H204" s="37"/>
      <c r="I204" s="37"/>
      <c r="J204" s="38"/>
    </row>
    <row r="205">
      <c r="A205" s="29" t="s">
        <v>29</v>
      </c>
      <c r="B205" s="29">
        <v>21</v>
      </c>
      <c r="C205" s="30" t="s">
        <v>1148</v>
      </c>
      <c r="D205" s="29" t="s">
        <v>31</v>
      </c>
      <c r="E205" s="31" t="s">
        <v>1149</v>
      </c>
      <c r="F205" s="32" t="s">
        <v>110</v>
      </c>
      <c r="G205" s="33">
        <v>8</v>
      </c>
      <c r="H205" s="34">
        <v>0</v>
      </c>
      <c r="I205" s="34">
        <f>ROUND(G205*H205,P4)</f>
        <v>0</v>
      </c>
      <c r="J205" s="29"/>
      <c r="O205" s="35">
        <f>I205*0.21</f>
        <v>0</v>
      </c>
      <c r="P205">
        <v>3</v>
      </c>
    </row>
    <row r="206" ht="60">
      <c r="A206" s="29" t="s">
        <v>34</v>
      </c>
      <c r="B206" s="36"/>
      <c r="C206" s="37"/>
      <c r="D206" s="37"/>
      <c r="E206" s="31" t="s">
        <v>1150</v>
      </c>
      <c r="F206" s="37"/>
      <c r="G206" s="37"/>
      <c r="H206" s="37"/>
      <c r="I206" s="37"/>
      <c r="J206" s="38"/>
    </row>
    <row r="207" ht="60">
      <c r="A207" s="29" t="s">
        <v>36</v>
      </c>
      <c r="B207" s="36"/>
      <c r="C207" s="37"/>
      <c r="D207" s="37"/>
      <c r="E207" s="39" t="s">
        <v>2180</v>
      </c>
      <c r="F207" s="37"/>
      <c r="G207" s="37"/>
      <c r="H207" s="37"/>
      <c r="I207" s="37"/>
      <c r="J207" s="38"/>
    </row>
    <row r="208" ht="45">
      <c r="A208" s="29" t="s">
        <v>38</v>
      </c>
      <c r="B208" s="36"/>
      <c r="C208" s="37"/>
      <c r="D208" s="37"/>
      <c r="E208" s="31" t="s">
        <v>1091</v>
      </c>
      <c r="F208" s="37"/>
      <c r="G208" s="37"/>
      <c r="H208" s="37"/>
      <c r="I208" s="37"/>
      <c r="J208" s="38"/>
    </row>
    <row r="209">
      <c r="A209" s="29" t="s">
        <v>29</v>
      </c>
      <c r="B209" s="29">
        <v>22</v>
      </c>
      <c r="C209" s="30" t="s">
        <v>1152</v>
      </c>
      <c r="D209" s="29" t="s">
        <v>31</v>
      </c>
      <c r="E209" s="31" t="s">
        <v>1153</v>
      </c>
      <c r="F209" s="32" t="s">
        <v>110</v>
      </c>
      <c r="G209" s="33">
        <v>6.9000000000000004</v>
      </c>
      <c r="H209" s="34">
        <v>0</v>
      </c>
      <c r="I209" s="34">
        <f>ROUND(G209*H209,P4)</f>
        <v>0</v>
      </c>
      <c r="J209" s="29"/>
      <c r="O209" s="35">
        <f>I209*0.21</f>
        <v>0</v>
      </c>
      <c r="P209">
        <v>3</v>
      </c>
    </row>
    <row r="210" ht="30">
      <c r="A210" s="29" t="s">
        <v>34</v>
      </c>
      <c r="B210" s="36"/>
      <c r="C210" s="37"/>
      <c r="D210" s="37"/>
      <c r="E210" s="31" t="s">
        <v>1154</v>
      </c>
      <c r="F210" s="37"/>
      <c r="G210" s="37"/>
      <c r="H210" s="37"/>
      <c r="I210" s="37"/>
      <c r="J210" s="38"/>
    </row>
    <row r="211" ht="60">
      <c r="A211" s="29" t="s">
        <v>36</v>
      </c>
      <c r="B211" s="36"/>
      <c r="C211" s="37"/>
      <c r="D211" s="37"/>
      <c r="E211" s="39" t="s">
        <v>2187</v>
      </c>
      <c r="F211" s="37"/>
      <c r="G211" s="37"/>
      <c r="H211" s="37"/>
      <c r="I211" s="37"/>
      <c r="J211" s="38"/>
    </row>
    <row r="212" ht="45">
      <c r="A212" s="29" t="s">
        <v>38</v>
      </c>
      <c r="B212" s="36"/>
      <c r="C212" s="37"/>
      <c r="D212" s="37"/>
      <c r="E212" s="31" t="s">
        <v>1091</v>
      </c>
      <c r="F212" s="37"/>
      <c r="G212" s="37"/>
      <c r="H212" s="37"/>
      <c r="I212" s="37"/>
      <c r="J212" s="38"/>
    </row>
    <row r="213">
      <c r="A213" s="29" t="s">
        <v>29</v>
      </c>
      <c r="B213" s="29">
        <v>23</v>
      </c>
      <c r="C213" s="30" t="s">
        <v>1156</v>
      </c>
      <c r="D213" s="29" t="s">
        <v>31</v>
      </c>
      <c r="E213" s="31" t="s">
        <v>1157</v>
      </c>
      <c r="F213" s="32" t="s">
        <v>110</v>
      </c>
      <c r="G213" s="33">
        <v>3</v>
      </c>
      <c r="H213" s="34">
        <v>0</v>
      </c>
      <c r="I213" s="34">
        <f>ROUND(G213*H213,P4)</f>
        <v>0</v>
      </c>
      <c r="J213" s="29"/>
      <c r="O213" s="35">
        <f>I213*0.21</f>
        <v>0</v>
      </c>
      <c r="P213">
        <v>3</v>
      </c>
    </row>
    <row r="214" ht="30">
      <c r="A214" s="29" t="s">
        <v>34</v>
      </c>
      <c r="B214" s="36"/>
      <c r="C214" s="37"/>
      <c r="D214" s="37"/>
      <c r="E214" s="31" t="s">
        <v>1158</v>
      </c>
      <c r="F214" s="37"/>
      <c r="G214" s="37"/>
      <c r="H214" s="37"/>
      <c r="I214" s="37"/>
      <c r="J214" s="38"/>
    </row>
    <row r="215" ht="60">
      <c r="A215" s="29" t="s">
        <v>36</v>
      </c>
      <c r="B215" s="36"/>
      <c r="C215" s="37"/>
      <c r="D215" s="37"/>
      <c r="E215" s="39" t="s">
        <v>996</v>
      </c>
      <c r="F215" s="37"/>
      <c r="G215" s="37"/>
      <c r="H215" s="37"/>
      <c r="I215" s="37"/>
      <c r="J215" s="38"/>
    </row>
    <row r="216" ht="45">
      <c r="A216" s="29" t="s">
        <v>38</v>
      </c>
      <c r="B216" s="36"/>
      <c r="C216" s="37"/>
      <c r="D216" s="37"/>
      <c r="E216" s="31" t="s">
        <v>1091</v>
      </c>
      <c r="F216" s="37"/>
      <c r="G216" s="37"/>
      <c r="H216" s="37"/>
      <c r="I216" s="37"/>
      <c r="J216" s="38"/>
    </row>
    <row r="217">
      <c r="A217" s="29" t="s">
        <v>29</v>
      </c>
      <c r="B217" s="29">
        <v>24</v>
      </c>
      <c r="C217" s="30" t="s">
        <v>1160</v>
      </c>
      <c r="D217" s="29" t="s">
        <v>62</v>
      </c>
      <c r="E217" s="31" t="s">
        <v>1161</v>
      </c>
      <c r="F217" s="32" t="s">
        <v>1089</v>
      </c>
      <c r="G217" s="33">
        <v>2</v>
      </c>
      <c r="H217" s="34">
        <v>0</v>
      </c>
      <c r="I217" s="34">
        <f>ROUND(G217*H217,P4)</f>
        <v>0</v>
      </c>
      <c r="J217" s="29"/>
      <c r="O217" s="35">
        <f>I217*0.21</f>
        <v>0</v>
      </c>
      <c r="P217">
        <v>3</v>
      </c>
    </row>
    <row r="218" ht="30">
      <c r="A218" s="29" t="s">
        <v>34</v>
      </c>
      <c r="B218" s="36"/>
      <c r="C218" s="37"/>
      <c r="D218" s="37"/>
      <c r="E218" s="31" t="s">
        <v>2188</v>
      </c>
      <c r="F218" s="37"/>
      <c r="G218" s="37"/>
      <c r="H218" s="37"/>
      <c r="I218" s="37"/>
      <c r="J218" s="38"/>
    </row>
    <row r="219" ht="60">
      <c r="A219" s="29" t="s">
        <v>36</v>
      </c>
      <c r="B219" s="36"/>
      <c r="C219" s="37"/>
      <c r="D219" s="37"/>
      <c r="E219" s="39" t="s">
        <v>50</v>
      </c>
      <c r="F219" s="37"/>
      <c r="G219" s="37"/>
      <c r="H219" s="37"/>
      <c r="I219" s="37"/>
      <c r="J219" s="38"/>
    </row>
    <row r="220" ht="45">
      <c r="A220" s="29" t="s">
        <v>38</v>
      </c>
      <c r="B220" s="36"/>
      <c r="C220" s="37"/>
      <c r="D220" s="37"/>
      <c r="E220" s="31" t="s">
        <v>1091</v>
      </c>
      <c r="F220" s="37"/>
      <c r="G220" s="37"/>
      <c r="H220" s="37"/>
      <c r="I220" s="37"/>
      <c r="J220" s="38"/>
    </row>
    <row r="221">
      <c r="A221" s="29" t="s">
        <v>29</v>
      </c>
      <c r="B221" s="29">
        <v>25</v>
      </c>
      <c r="C221" s="30" t="s">
        <v>1160</v>
      </c>
      <c r="D221" s="29" t="s">
        <v>326</v>
      </c>
      <c r="E221" s="31" t="s">
        <v>1161</v>
      </c>
      <c r="F221" s="32" t="s">
        <v>1089</v>
      </c>
      <c r="G221" s="33">
        <v>4</v>
      </c>
      <c r="H221" s="34">
        <v>0</v>
      </c>
      <c r="I221" s="34">
        <f>ROUND(G221*H221,P4)</f>
        <v>0</v>
      </c>
      <c r="J221" s="29"/>
      <c r="O221" s="35">
        <f>I221*0.21</f>
        <v>0</v>
      </c>
      <c r="P221">
        <v>3</v>
      </c>
    </row>
    <row r="222" ht="30">
      <c r="A222" s="29" t="s">
        <v>34</v>
      </c>
      <c r="B222" s="36"/>
      <c r="C222" s="37"/>
      <c r="D222" s="37"/>
      <c r="E222" s="31" t="s">
        <v>2189</v>
      </c>
      <c r="F222" s="37"/>
      <c r="G222" s="37"/>
      <c r="H222" s="37"/>
      <c r="I222" s="37"/>
      <c r="J222" s="38"/>
    </row>
    <row r="223" ht="60">
      <c r="A223" s="29" t="s">
        <v>36</v>
      </c>
      <c r="B223" s="36"/>
      <c r="C223" s="37"/>
      <c r="D223" s="37"/>
      <c r="E223" s="39" t="s">
        <v>1024</v>
      </c>
      <c r="F223" s="37"/>
      <c r="G223" s="37"/>
      <c r="H223" s="37"/>
      <c r="I223" s="37"/>
      <c r="J223" s="38"/>
    </row>
    <row r="224" ht="45">
      <c r="A224" s="29" t="s">
        <v>38</v>
      </c>
      <c r="B224" s="36"/>
      <c r="C224" s="37"/>
      <c r="D224" s="37"/>
      <c r="E224" s="31" t="s">
        <v>1091</v>
      </c>
      <c r="F224" s="37"/>
      <c r="G224" s="37"/>
      <c r="H224" s="37"/>
      <c r="I224" s="37"/>
      <c r="J224" s="38"/>
    </row>
    <row r="225">
      <c r="A225" s="29" t="s">
        <v>29</v>
      </c>
      <c r="B225" s="29">
        <v>26</v>
      </c>
      <c r="C225" s="30" t="s">
        <v>1165</v>
      </c>
      <c r="D225" s="29" t="s">
        <v>31</v>
      </c>
      <c r="E225" s="31" t="s">
        <v>1166</v>
      </c>
      <c r="F225" s="32" t="s">
        <v>110</v>
      </c>
      <c r="G225" s="33">
        <v>2.5</v>
      </c>
      <c r="H225" s="34">
        <v>0</v>
      </c>
      <c r="I225" s="34">
        <f>ROUND(G225*H225,P4)</f>
        <v>0</v>
      </c>
      <c r="J225" s="29"/>
      <c r="O225" s="35">
        <f>I225*0.21</f>
        <v>0</v>
      </c>
      <c r="P225">
        <v>3</v>
      </c>
    </row>
    <row r="226" ht="60">
      <c r="A226" s="29" t="s">
        <v>34</v>
      </c>
      <c r="B226" s="36"/>
      <c r="C226" s="37"/>
      <c r="D226" s="37"/>
      <c r="E226" s="31" t="s">
        <v>1167</v>
      </c>
      <c r="F226" s="37"/>
      <c r="G226" s="37"/>
      <c r="H226" s="37"/>
      <c r="I226" s="37"/>
      <c r="J226" s="38"/>
    </row>
    <row r="227" ht="60">
      <c r="A227" s="29" t="s">
        <v>36</v>
      </c>
      <c r="B227" s="36"/>
      <c r="C227" s="37"/>
      <c r="D227" s="37"/>
      <c r="E227" s="39" t="s">
        <v>2190</v>
      </c>
      <c r="F227" s="37"/>
      <c r="G227" s="37"/>
      <c r="H227" s="37"/>
      <c r="I227" s="37"/>
      <c r="J227" s="38"/>
    </row>
    <row r="228" ht="45">
      <c r="A228" s="29" t="s">
        <v>38</v>
      </c>
      <c r="B228" s="36"/>
      <c r="C228" s="37"/>
      <c r="D228" s="37"/>
      <c r="E228" s="31" t="s">
        <v>1091</v>
      </c>
      <c r="F228" s="37"/>
      <c r="G228" s="37"/>
      <c r="H228" s="37"/>
      <c r="I228" s="37"/>
      <c r="J228" s="38"/>
    </row>
    <row r="229">
      <c r="A229" s="29" t="s">
        <v>29</v>
      </c>
      <c r="B229" s="29">
        <v>27</v>
      </c>
      <c r="C229" s="30" t="s">
        <v>1168</v>
      </c>
      <c r="D229" s="29" t="s">
        <v>62</v>
      </c>
      <c r="E229" s="31" t="s">
        <v>1169</v>
      </c>
      <c r="F229" s="32" t="s">
        <v>191</v>
      </c>
      <c r="G229" s="33">
        <v>30</v>
      </c>
      <c r="H229" s="34">
        <v>0</v>
      </c>
      <c r="I229" s="34">
        <f>ROUND(G229*H229,P4)</f>
        <v>0</v>
      </c>
      <c r="J229" s="29"/>
      <c r="O229" s="35">
        <f>I229*0.21</f>
        <v>0</v>
      </c>
      <c r="P229">
        <v>3</v>
      </c>
    </row>
    <row r="230" ht="30">
      <c r="A230" s="29" t="s">
        <v>34</v>
      </c>
      <c r="B230" s="36"/>
      <c r="C230" s="37"/>
      <c r="D230" s="37"/>
      <c r="E230" s="31" t="s">
        <v>2191</v>
      </c>
      <c r="F230" s="37"/>
      <c r="G230" s="37"/>
      <c r="H230" s="37"/>
      <c r="I230" s="37"/>
      <c r="J230" s="38"/>
    </row>
    <row r="231" ht="60">
      <c r="A231" s="29" t="s">
        <v>36</v>
      </c>
      <c r="B231" s="36"/>
      <c r="C231" s="37"/>
      <c r="D231" s="37"/>
      <c r="E231" s="39" t="s">
        <v>1105</v>
      </c>
      <c r="F231" s="37"/>
      <c r="G231" s="37"/>
      <c r="H231" s="37"/>
      <c r="I231" s="37"/>
      <c r="J231" s="38"/>
    </row>
    <row r="232" ht="45">
      <c r="A232" s="29" t="s">
        <v>38</v>
      </c>
      <c r="B232" s="36"/>
      <c r="C232" s="37"/>
      <c r="D232" s="37"/>
      <c r="E232" s="31" t="s">
        <v>1091</v>
      </c>
      <c r="F232" s="37"/>
      <c r="G232" s="37"/>
      <c r="H232" s="37"/>
      <c r="I232" s="37"/>
      <c r="J232" s="38"/>
    </row>
    <row r="233">
      <c r="A233" s="29" t="s">
        <v>29</v>
      </c>
      <c r="B233" s="29">
        <v>28</v>
      </c>
      <c r="C233" s="30" t="s">
        <v>1168</v>
      </c>
      <c r="D233" s="29" t="s">
        <v>326</v>
      </c>
      <c r="E233" s="31" t="s">
        <v>1169</v>
      </c>
      <c r="F233" s="32" t="s">
        <v>191</v>
      </c>
      <c r="G233" s="33">
        <v>85</v>
      </c>
      <c r="H233" s="34">
        <v>0</v>
      </c>
      <c r="I233" s="34">
        <f>ROUND(G233*H233,P4)</f>
        <v>0</v>
      </c>
      <c r="J233" s="29"/>
      <c r="O233" s="35">
        <f>I233*0.21</f>
        <v>0</v>
      </c>
      <c r="P233">
        <v>3</v>
      </c>
    </row>
    <row r="234" ht="30">
      <c r="A234" s="29" t="s">
        <v>34</v>
      </c>
      <c r="B234" s="36"/>
      <c r="C234" s="37"/>
      <c r="D234" s="37"/>
      <c r="E234" s="31" t="s">
        <v>1170</v>
      </c>
      <c r="F234" s="37"/>
      <c r="G234" s="37"/>
      <c r="H234" s="37"/>
      <c r="I234" s="37"/>
      <c r="J234" s="38"/>
    </row>
    <row r="235" ht="60">
      <c r="A235" s="29" t="s">
        <v>36</v>
      </c>
      <c r="B235" s="36"/>
      <c r="C235" s="37"/>
      <c r="D235" s="37"/>
      <c r="E235" s="39" t="s">
        <v>2183</v>
      </c>
      <c r="F235" s="37"/>
      <c r="G235" s="37"/>
      <c r="H235" s="37"/>
      <c r="I235" s="37"/>
      <c r="J235" s="38"/>
    </row>
    <row r="236" ht="45">
      <c r="A236" s="29" t="s">
        <v>38</v>
      </c>
      <c r="B236" s="36"/>
      <c r="C236" s="37"/>
      <c r="D236" s="37"/>
      <c r="E236" s="31" t="s">
        <v>1091</v>
      </c>
      <c r="F236" s="37"/>
      <c r="G236" s="37"/>
      <c r="H236" s="37"/>
      <c r="I236" s="37"/>
      <c r="J236" s="38"/>
    </row>
    <row r="237">
      <c r="A237" s="29" t="s">
        <v>29</v>
      </c>
      <c r="B237" s="29">
        <v>29</v>
      </c>
      <c r="C237" s="30" t="s">
        <v>1168</v>
      </c>
      <c r="D237" s="29" t="s">
        <v>1132</v>
      </c>
      <c r="E237" s="31" t="s">
        <v>1169</v>
      </c>
      <c r="F237" s="32" t="s">
        <v>191</v>
      </c>
      <c r="G237" s="33">
        <v>35</v>
      </c>
      <c r="H237" s="34">
        <v>0</v>
      </c>
      <c r="I237" s="34">
        <f>ROUND(G237*H237,P4)</f>
        <v>0</v>
      </c>
      <c r="J237" s="29"/>
      <c r="O237" s="35">
        <f>I237*0.21</f>
        <v>0</v>
      </c>
      <c r="P237">
        <v>3</v>
      </c>
    </row>
    <row r="238" ht="30">
      <c r="A238" s="29" t="s">
        <v>34</v>
      </c>
      <c r="B238" s="36"/>
      <c r="C238" s="37"/>
      <c r="D238" s="37"/>
      <c r="E238" s="31" t="s">
        <v>1171</v>
      </c>
      <c r="F238" s="37"/>
      <c r="G238" s="37"/>
      <c r="H238" s="37"/>
      <c r="I238" s="37"/>
      <c r="J238" s="38"/>
    </row>
    <row r="239" ht="60">
      <c r="A239" s="29" t="s">
        <v>36</v>
      </c>
      <c r="B239" s="36"/>
      <c r="C239" s="37"/>
      <c r="D239" s="37"/>
      <c r="E239" s="39" t="s">
        <v>859</v>
      </c>
      <c r="F239" s="37"/>
      <c r="G239" s="37"/>
      <c r="H239" s="37"/>
      <c r="I239" s="37"/>
      <c r="J239" s="38"/>
    </row>
    <row r="240" ht="45">
      <c r="A240" s="29" t="s">
        <v>38</v>
      </c>
      <c r="B240" s="40"/>
      <c r="C240" s="41"/>
      <c r="D240" s="41"/>
      <c r="E240" s="31" t="s">
        <v>1091</v>
      </c>
      <c r="F240" s="41"/>
      <c r="G240" s="41"/>
      <c r="H240" s="41"/>
      <c r="I240" s="41"/>
      <c r="J240" s="43"/>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58.xml><?xml version="1.0" encoding="utf-8"?>
<worksheet xmlns:r="http://schemas.openxmlformats.org/officeDocument/2006/relationships" xmlns="http://schemas.openxmlformats.org/spreadsheetml/2006/main">
  <sheetPr>
    <pageSetUpPr fitToPage="1"/>
  </sheetPr>
  <sheetViews>
    <sheetView tabSelected="1"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466</v>
      </c>
      <c r="I3" s="16">
        <f>SUMIFS(I10:I42,A10:A42,"SD")</f>
        <v>0</v>
      </c>
      <c r="J3" s="9"/>
      <c r="O3">
        <v>0</v>
      </c>
      <c r="P3">
        <v>2</v>
      </c>
    </row>
    <row r="4">
      <c r="A4" s="10" t="s">
        <v>8</v>
      </c>
      <c r="B4" s="11" t="s">
        <v>9</v>
      </c>
      <c r="C4" s="12" t="s">
        <v>473</v>
      </c>
      <c r="D4" s="13"/>
      <c r="E4" s="14" t="s">
        <v>474</v>
      </c>
      <c r="F4" s="7"/>
      <c r="G4" s="7"/>
      <c r="H4" s="7"/>
      <c r="I4" s="7"/>
      <c r="J4" s="9"/>
      <c r="O4">
        <v>0.14999999999999999</v>
      </c>
      <c r="P4">
        <v>2</v>
      </c>
    </row>
    <row r="5">
      <c r="A5" s="10" t="s">
        <v>12</v>
      </c>
      <c r="B5" s="11" t="s">
        <v>9</v>
      </c>
      <c r="C5" s="12" t="s">
        <v>1291</v>
      </c>
      <c r="D5" s="13"/>
      <c r="E5" s="14" t="s">
        <v>1292</v>
      </c>
      <c r="F5" s="7"/>
      <c r="G5" s="7"/>
      <c r="H5" s="7"/>
      <c r="I5" s="7"/>
      <c r="J5" s="9"/>
      <c r="O5">
        <v>0.20999999999999999</v>
      </c>
    </row>
    <row r="6">
      <c r="A6" s="10" t="s">
        <v>477</v>
      </c>
      <c r="B6" s="11" t="s">
        <v>13</v>
      </c>
      <c r="C6" s="12" t="s">
        <v>466</v>
      </c>
      <c r="D6" s="13"/>
      <c r="E6" s="14" t="s">
        <v>467</v>
      </c>
      <c r="F6" s="7"/>
      <c r="G6" s="7"/>
      <c r="H6" s="7"/>
      <c r="I6" s="7"/>
      <c r="J6" s="9"/>
    </row>
    <row r="7">
      <c r="A7" s="17" t="s">
        <v>15</v>
      </c>
      <c r="B7" s="18" t="s">
        <v>16</v>
      </c>
      <c r="C7" s="19" t="s">
        <v>17</v>
      </c>
      <c r="D7" s="19" t="s">
        <v>18</v>
      </c>
      <c r="E7" s="19" t="s">
        <v>19</v>
      </c>
      <c r="F7" s="19" t="s">
        <v>20</v>
      </c>
      <c r="G7" s="19" t="s">
        <v>21</v>
      </c>
      <c r="H7" s="19" t="s">
        <v>22</v>
      </c>
      <c r="I7" s="19"/>
      <c r="J7" s="20" t="s">
        <v>23</v>
      </c>
    </row>
    <row r="8">
      <c r="A8" s="17"/>
      <c r="B8" s="18"/>
      <c r="C8" s="19"/>
      <c r="D8" s="19"/>
      <c r="E8" s="19"/>
      <c r="F8" s="19"/>
      <c r="G8" s="19"/>
      <c r="H8" s="19" t="s">
        <v>24</v>
      </c>
      <c r="I8" s="19" t="s">
        <v>25</v>
      </c>
      <c r="J8" s="20"/>
    </row>
    <row r="9">
      <c r="A9" s="21">
        <v>0</v>
      </c>
      <c r="B9" s="18">
        <v>1</v>
      </c>
      <c r="C9" s="22">
        <v>2</v>
      </c>
      <c r="D9" s="19">
        <v>3</v>
      </c>
      <c r="E9" s="22">
        <v>4</v>
      </c>
      <c r="F9" s="19">
        <v>5</v>
      </c>
      <c r="G9" s="19">
        <v>6</v>
      </c>
      <c r="H9" s="19">
        <v>7</v>
      </c>
      <c r="I9" s="22">
        <v>8</v>
      </c>
      <c r="J9" s="20">
        <v>9</v>
      </c>
    </row>
    <row r="10">
      <c r="A10" s="23" t="s">
        <v>26</v>
      </c>
      <c r="B10" s="24"/>
      <c r="C10" s="25" t="s">
        <v>187</v>
      </c>
      <c r="D10" s="26"/>
      <c r="E10" s="23" t="s">
        <v>188</v>
      </c>
      <c r="F10" s="26"/>
      <c r="G10" s="26"/>
      <c r="H10" s="26"/>
      <c r="I10" s="27">
        <f>SUMIFS(I11:I42,A11:A42,"P")</f>
        <v>0</v>
      </c>
      <c r="J10" s="28"/>
    </row>
    <row r="11">
      <c r="A11" s="29" t="s">
        <v>29</v>
      </c>
      <c r="B11" s="29">
        <v>1</v>
      </c>
      <c r="C11" s="30" t="s">
        <v>2192</v>
      </c>
      <c r="D11" s="29" t="s">
        <v>31</v>
      </c>
      <c r="E11" s="31" t="s">
        <v>2193</v>
      </c>
      <c r="F11" s="32" t="s">
        <v>110</v>
      </c>
      <c r="G11" s="33">
        <v>4621.5</v>
      </c>
      <c r="H11" s="34">
        <v>0</v>
      </c>
      <c r="I11" s="34">
        <f>ROUND(G11*H11,P4)</f>
        <v>0</v>
      </c>
      <c r="J11" s="29"/>
      <c r="O11" s="35">
        <f>I11*0.21</f>
        <v>0</v>
      </c>
      <c r="P11">
        <v>3</v>
      </c>
    </row>
    <row r="12">
      <c r="A12" s="29" t="s">
        <v>34</v>
      </c>
      <c r="B12" s="36"/>
      <c r="C12" s="37"/>
      <c r="D12" s="37"/>
      <c r="E12" s="44" t="s">
        <v>31</v>
      </c>
      <c r="F12" s="37"/>
      <c r="G12" s="37"/>
      <c r="H12" s="37"/>
      <c r="I12" s="37"/>
      <c r="J12" s="38"/>
    </row>
    <row r="13" ht="90">
      <c r="A13" s="29" t="s">
        <v>36</v>
      </c>
      <c r="B13" s="36"/>
      <c r="C13" s="37"/>
      <c r="D13" s="37"/>
      <c r="E13" s="39" t="s">
        <v>2194</v>
      </c>
      <c r="F13" s="37"/>
      <c r="G13" s="37"/>
      <c r="H13" s="37"/>
      <c r="I13" s="37"/>
      <c r="J13" s="38"/>
    </row>
    <row r="14" ht="45">
      <c r="A14" s="29" t="s">
        <v>38</v>
      </c>
      <c r="B14" s="36"/>
      <c r="C14" s="37"/>
      <c r="D14" s="37"/>
      <c r="E14" s="31" t="s">
        <v>1536</v>
      </c>
      <c r="F14" s="37"/>
      <c r="G14" s="37"/>
      <c r="H14" s="37"/>
      <c r="I14" s="37"/>
      <c r="J14" s="38"/>
    </row>
    <row r="15">
      <c r="A15" s="29" t="s">
        <v>29</v>
      </c>
      <c r="B15" s="29">
        <v>2</v>
      </c>
      <c r="C15" s="30" t="s">
        <v>2195</v>
      </c>
      <c r="D15" s="29" t="s">
        <v>31</v>
      </c>
      <c r="E15" s="31" t="s">
        <v>2196</v>
      </c>
      <c r="F15" s="32" t="s">
        <v>215</v>
      </c>
      <c r="G15" s="33">
        <v>11850</v>
      </c>
      <c r="H15" s="34">
        <v>0</v>
      </c>
      <c r="I15" s="34">
        <f>ROUND(G15*H15,P4)</f>
        <v>0</v>
      </c>
      <c r="J15" s="29"/>
      <c r="O15" s="35">
        <f>I15*0.21</f>
        <v>0</v>
      </c>
      <c r="P15">
        <v>3</v>
      </c>
    </row>
    <row r="16">
      <c r="A16" s="29" t="s">
        <v>34</v>
      </c>
      <c r="B16" s="36"/>
      <c r="C16" s="37"/>
      <c r="D16" s="37"/>
      <c r="E16" s="44" t="s">
        <v>31</v>
      </c>
      <c r="F16" s="37"/>
      <c r="G16" s="37"/>
      <c r="H16" s="37"/>
      <c r="I16" s="37"/>
      <c r="J16" s="38"/>
    </row>
    <row r="17" ht="90">
      <c r="A17" s="29" t="s">
        <v>36</v>
      </c>
      <c r="B17" s="36"/>
      <c r="C17" s="37"/>
      <c r="D17" s="37"/>
      <c r="E17" s="39" t="s">
        <v>2197</v>
      </c>
      <c r="F17" s="37"/>
      <c r="G17" s="37"/>
      <c r="H17" s="37"/>
      <c r="I17" s="37"/>
      <c r="J17" s="38"/>
    </row>
    <row r="18" ht="30">
      <c r="A18" s="29" t="s">
        <v>38</v>
      </c>
      <c r="B18" s="36"/>
      <c r="C18" s="37"/>
      <c r="D18" s="37"/>
      <c r="E18" s="31" t="s">
        <v>2198</v>
      </c>
      <c r="F18" s="37"/>
      <c r="G18" s="37"/>
      <c r="H18" s="37"/>
      <c r="I18" s="37"/>
      <c r="J18" s="38"/>
    </row>
    <row r="19">
      <c r="A19" s="29" t="s">
        <v>29</v>
      </c>
      <c r="B19" s="29">
        <v>3</v>
      </c>
      <c r="C19" s="30" t="s">
        <v>1401</v>
      </c>
      <c r="D19" s="29" t="s">
        <v>31</v>
      </c>
      <c r="E19" s="31" t="s">
        <v>1402</v>
      </c>
      <c r="F19" s="32" t="s">
        <v>215</v>
      </c>
      <c r="G19" s="33">
        <v>11850</v>
      </c>
      <c r="H19" s="34">
        <v>0</v>
      </c>
      <c r="I19" s="34">
        <f>ROUND(G19*H19,P4)</f>
        <v>0</v>
      </c>
      <c r="J19" s="29"/>
      <c r="O19" s="35">
        <f>I19*0.21</f>
        <v>0</v>
      </c>
      <c r="P19">
        <v>3</v>
      </c>
    </row>
    <row r="20">
      <c r="A20" s="29" t="s">
        <v>34</v>
      </c>
      <c r="B20" s="36"/>
      <c r="C20" s="37"/>
      <c r="D20" s="37"/>
      <c r="E20" s="44" t="s">
        <v>31</v>
      </c>
      <c r="F20" s="37"/>
      <c r="G20" s="37"/>
      <c r="H20" s="37"/>
      <c r="I20" s="37"/>
      <c r="J20" s="38"/>
    </row>
    <row r="21" ht="90">
      <c r="A21" s="29" t="s">
        <v>36</v>
      </c>
      <c r="B21" s="36"/>
      <c r="C21" s="37"/>
      <c r="D21" s="37"/>
      <c r="E21" s="39" t="s">
        <v>2197</v>
      </c>
      <c r="F21" s="37"/>
      <c r="G21" s="37"/>
      <c r="H21" s="37"/>
      <c r="I21" s="37"/>
      <c r="J21" s="38"/>
    </row>
    <row r="22" ht="30">
      <c r="A22" s="29" t="s">
        <v>38</v>
      </c>
      <c r="B22" s="36"/>
      <c r="C22" s="37"/>
      <c r="D22" s="37"/>
      <c r="E22" s="31" t="s">
        <v>1403</v>
      </c>
      <c r="F22" s="37"/>
      <c r="G22" s="37"/>
      <c r="H22" s="37"/>
      <c r="I22" s="37"/>
      <c r="J22" s="38"/>
    </row>
    <row r="23">
      <c r="A23" s="29" t="s">
        <v>29</v>
      </c>
      <c r="B23" s="29">
        <v>4</v>
      </c>
      <c r="C23" s="30" t="s">
        <v>723</v>
      </c>
      <c r="D23" s="29" t="s">
        <v>31</v>
      </c>
      <c r="E23" s="31" t="s">
        <v>724</v>
      </c>
      <c r="F23" s="32" t="s">
        <v>215</v>
      </c>
      <c r="G23" s="33">
        <v>11850</v>
      </c>
      <c r="H23" s="34">
        <v>0</v>
      </c>
      <c r="I23" s="34">
        <f>ROUND(G23*H23,P4)</f>
        <v>0</v>
      </c>
      <c r="J23" s="29"/>
      <c r="O23" s="35">
        <f>I23*0.21</f>
        <v>0</v>
      </c>
      <c r="P23">
        <v>3</v>
      </c>
    </row>
    <row r="24">
      <c r="A24" s="29" t="s">
        <v>34</v>
      </c>
      <c r="B24" s="36"/>
      <c r="C24" s="37"/>
      <c r="D24" s="37"/>
      <c r="E24" s="44" t="s">
        <v>31</v>
      </c>
      <c r="F24" s="37"/>
      <c r="G24" s="37"/>
      <c r="H24" s="37"/>
      <c r="I24" s="37"/>
      <c r="J24" s="38"/>
    </row>
    <row r="25" ht="105">
      <c r="A25" s="29" t="s">
        <v>36</v>
      </c>
      <c r="B25" s="36"/>
      <c r="C25" s="37"/>
      <c r="D25" s="37"/>
      <c r="E25" s="39" t="s">
        <v>2199</v>
      </c>
      <c r="F25" s="37"/>
      <c r="G25" s="37"/>
      <c r="H25" s="37"/>
      <c r="I25" s="37"/>
      <c r="J25" s="38"/>
    </row>
    <row r="26" ht="45">
      <c r="A26" s="29" t="s">
        <v>38</v>
      </c>
      <c r="B26" s="36"/>
      <c r="C26" s="37"/>
      <c r="D26" s="37"/>
      <c r="E26" s="31" t="s">
        <v>726</v>
      </c>
      <c r="F26" s="37"/>
      <c r="G26" s="37"/>
      <c r="H26" s="37"/>
      <c r="I26" s="37"/>
      <c r="J26" s="38"/>
    </row>
    <row r="27">
      <c r="A27" s="29" t="s">
        <v>29</v>
      </c>
      <c r="B27" s="29">
        <v>5</v>
      </c>
      <c r="C27" s="30" t="s">
        <v>727</v>
      </c>
      <c r="D27" s="29" t="s">
        <v>31</v>
      </c>
      <c r="E27" s="31" t="s">
        <v>728</v>
      </c>
      <c r="F27" s="32" t="s">
        <v>215</v>
      </c>
      <c r="G27" s="33">
        <v>11850</v>
      </c>
      <c r="H27" s="34">
        <v>0</v>
      </c>
      <c r="I27" s="34">
        <f>ROUND(G27*H27,P4)</f>
        <v>0</v>
      </c>
      <c r="J27" s="29"/>
      <c r="O27" s="35">
        <f>I27*0.21</f>
        <v>0</v>
      </c>
      <c r="P27">
        <v>3</v>
      </c>
    </row>
    <row r="28">
      <c r="A28" s="29" t="s">
        <v>34</v>
      </c>
      <c r="B28" s="36"/>
      <c r="C28" s="37"/>
      <c r="D28" s="37"/>
      <c r="E28" s="44" t="s">
        <v>31</v>
      </c>
      <c r="F28" s="37"/>
      <c r="G28" s="37"/>
      <c r="H28" s="37"/>
      <c r="I28" s="37"/>
      <c r="J28" s="38"/>
    </row>
    <row r="29" ht="60">
      <c r="A29" s="29" t="s">
        <v>36</v>
      </c>
      <c r="B29" s="36"/>
      <c r="C29" s="37"/>
      <c r="D29" s="37"/>
      <c r="E29" s="39" t="s">
        <v>2200</v>
      </c>
      <c r="F29" s="37"/>
      <c r="G29" s="37"/>
      <c r="H29" s="37"/>
      <c r="I29" s="37"/>
      <c r="J29" s="38"/>
    </row>
    <row r="30" ht="45">
      <c r="A30" s="29" t="s">
        <v>38</v>
      </c>
      <c r="B30" s="36"/>
      <c r="C30" s="37"/>
      <c r="D30" s="37"/>
      <c r="E30" s="31" t="s">
        <v>730</v>
      </c>
      <c r="F30" s="37"/>
      <c r="G30" s="37"/>
      <c r="H30" s="37"/>
      <c r="I30" s="37"/>
      <c r="J30" s="38"/>
    </row>
    <row r="31">
      <c r="A31" s="29" t="s">
        <v>29</v>
      </c>
      <c r="B31" s="29">
        <v>6</v>
      </c>
      <c r="C31" s="30" t="s">
        <v>2201</v>
      </c>
      <c r="D31" s="29" t="s">
        <v>31</v>
      </c>
      <c r="E31" s="31" t="s">
        <v>2202</v>
      </c>
      <c r="F31" s="32" t="s">
        <v>215</v>
      </c>
      <c r="G31" s="33">
        <v>27</v>
      </c>
      <c r="H31" s="34">
        <v>0</v>
      </c>
      <c r="I31" s="34">
        <f>ROUND(G31*H31,P4)</f>
        <v>0</v>
      </c>
      <c r="J31" s="29"/>
      <c r="O31" s="35">
        <f>I31*0.21</f>
        <v>0</v>
      </c>
      <c r="P31">
        <v>3</v>
      </c>
    </row>
    <row r="32">
      <c r="A32" s="29" t="s">
        <v>34</v>
      </c>
      <c r="B32" s="36"/>
      <c r="C32" s="37"/>
      <c r="D32" s="37"/>
      <c r="E32" s="44" t="s">
        <v>31</v>
      </c>
      <c r="F32" s="37"/>
      <c r="G32" s="37"/>
      <c r="H32" s="37"/>
      <c r="I32" s="37"/>
      <c r="J32" s="38"/>
    </row>
    <row r="33" ht="75">
      <c r="A33" s="29" t="s">
        <v>36</v>
      </c>
      <c r="B33" s="36"/>
      <c r="C33" s="37"/>
      <c r="D33" s="37"/>
      <c r="E33" s="39" t="s">
        <v>2203</v>
      </c>
      <c r="F33" s="37"/>
      <c r="G33" s="37"/>
      <c r="H33" s="37"/>
      <c r="I33" s="37"/>
      <c r="J33" s="38"/>
    </row>
    <row r="34" ht="60">
      <c r="A34" s="29" t="s">
        <v>38</v>
      </c>
      <c r="B34" s="36"/>
      <c r="C34" s="37"/>
      <c r="D34" s="37"/>
      <c r="E34" s="31" t="s">
        <v>2204</v>
      </c>
      <c r="F34" s="37"/>
      <c r="G34" s="37"/>
      <c r="H34" s="37"/>
      <c r="I34" s="37"/>
      <c r="J34" s="38"/>
    </row>
    <row r="35" ht="30">
      <c r="A35" s="29" t="s">
        <v>29</v>
      </c>
      <c r="B35" s="29">
        <v>7</v>
      </c>
      <c r="C35" s="30" t="s">
        <v>2205</v>
      </c>
      <c r="D35" s="29" t="s">
        <v>31</v>
      </c>
      <c r="E35" s="31" t="s">
        <v>2206</v>
      </c>
      <c r="F35" s="32" t="s">
        <v>48</v>
      </c>
      <c r="G35" s="33">
        <v>27</v>
      </c>
      <c r="H35" s="34">
        <v>0</v>
      </c>
      <c r="I35" s="34">
        <f>ROUND(G35*H35,P4)</f>
        <v>0</v>
      </c>
      <c r="J35" s="29"/>
      <c r="O35" s="35">
        <f>I35*0.21</f>
        <v>0</v>
      </c>
      <c r="P35">
        <v>3</v>
      </c>
    </row>
    <row r="36">
      <c r="A36" s="29" t="s">
        <v>34</v>
      </c>
      <c r="B36" s="36"/>
      <c r="C36" s="37"/>
      <c r="D36" s="37"/>
      <c r="E36" s="44" t="s">
        <v>31</v>
      </c>
      <c r="F36" s="37"/>
      <c r="G36" s="37"/>
      <c r="H36" s="37"/>
      <c r="I36" s="37"/>
      <c r="J36" s="38"/>
    </row>
    <row r="37" ht="150">
      <c r="A37" s="29" t="s">
        <v>36</v>
      </c>
      <c r="B37" s="36"/>
      <c r="C37" s="37"/>
      <c r="D37" s="37"/>
      <c r="E37" s="39" t="s">
        <v>2207</v>
      </c>
      <c r="F37" s="37"/>
      <c r="G37" s="37"/>
      <c r="H37" s="37"/>
      <c r="I37" s="37"/>
      <c r="J37" s="38"/>
    </row>
    <row r="38" ht="135">
      <c r="A38" s="29" t="s">
        <v>38</v>
      </c>
      <c r="B38" s="36"/>
      <c r="C38" s="37"/>
      <c r="D38" s="37"/>
      <c r="E38" s="31" t="s">
        <v>2208</v>
      </c>
      <c r="F38" s="37"/>
      <c r="G38" s="37"/>
      <c r="H38" s="37"/>
      <c r="I38" s="37"/>
      <c r="J38" s="38"/>
    </row>
    <row r="39">
      <c r="A39" s="29" t="s">
        <v>29</v>
      </c>
      <c r="B39" s="29">
        <v>8</v>
      </c>
      <c r="C39" s="30" t="s">
        <v>2209</v>
      </c>
      <c r="D39" s="29" t="s">
        <v>31</v>
      </c>
      <c r="E39" s="31" t="s">
        <v>2210</v>
      </c>
      <c r="F39" s="32" t="s">
        <v>110</v>
      </c>
      <c r="G39" s="33">
        <v>8.0999999999999996</v>
      </c>
      <c r="H39" s="34">
        <v>0</v>
      </c>
      <c r="I39" s="34">
        <f>ROUND(G39*H39,P4)</f>
        <v>0</v>
      </c>
      <c r="J39" s="29"/>
      <c r="O39" s="35">
        <f>I39*0.21</f>
        <v>0</v>
      </c>
      <c r="P39">
        <v>3</v>
      </c>
    </row>
    <row r="40">
      <c r="A40" s="29" t="s">
        <v>34</v>
      </c>
      <c r="B40" s="36"/>
      <c r="C40" s="37"/>
      <c r="D40" s="37"/>
      <c r="E40" s="44" t="s">
        <v>31</v>
      </c>
      <c r="F40" s="37"/>
      <c r="G40" s="37"/>
      <c r="H40" s="37"/>
      <c r="I40" s="37"/>
      <c r="J40" s="38"/>
    </row>
    <row r="41" ht="75">
      <c r="A41" s="29" t="s">
        <v>36</v>
      </c>
      <c r="B41" s="36"/>
      <c r="C41" s="37"/>
      <c r="D41" s="37"/>
      <c r="E41" s="39" t="s">
        <v>2211</v>
      </c>
      <c r="F41" s="37"/>
      <c r="G41" s="37"/>
      <c r="H41" s="37"/>
      <c r="I41" s="37"/>
      <c r="J41" s="38"/>
    </row>
    <row r="42" ht="45">
      <c r="A42" s="29" t="s">
        <v>38</v>
      </c>
      <c r="B42" s="40"/>
      <c r="C42" s="41"/>
      <c r="D42" s="41"/>
      <c r="E42" s="31" t="s">
        <v>2212</v>
      </c>
      <c r="F42" s="41"/>
      <c r="G42" s="41"/>
      <c r="H42" s="41"/>
      <c r="I42" s="41"/>
      <c r="J42" s="43"/>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138</v>
      </c>
      <c r="I3" s="16">
        <f>SUMIFS(I9:I37,A9:A37,"SD")</f>
        <v>0</v>
      </c>
      <c r="J3" s="9"/>
      <c r="O3">
        <v>0</v>
      </c>
      <c r="P3">
        <v>2</v>
      </c>
    </row>
    <row r="4">
      <c r="A4" s="10" t="s">
        <v>8</v>
      </c>
      <c r="B4" s="11" t="s">
        <v>9</v>
      </c>
      <c r="C4" s="12" t="s">
        <v>10</v>
      </c>
      <c r="D4" s="13"/>
      <c r="E4" s="14" t="s">
        <v>11</v>
      </c>
      <c r="F4" s="7"/>
      <c r="G4" s="7"/>
      <c r="H4" s="7"/>
      <c r="I4" s="7"/>
      <c r="J4" s="9"/>
      <c r="O4">
        <v>0.14999999999999999</v>
      </c>
      <c r="P4">
        <v>2</v>
      </c>
    </row>
    <row r="5" ht="30">
      <c r="A5" s="10" t="s">
        <v>12</v>
      </c>
      <c r="B5" s="11" t="s">
        <v>13</v>
      </c>
      <c r="C5" s="12" t="s">
        <v>138</v>
      </c>
      <c r="D5" s="13"/>
      <c r="E5" s="14" t="s">
        <v>139</v>
      </c>
      <c r="F5" s="7"/>
      <c r="G5" s="7"/>
      <c r="H5" s="7"/>
      <c r="I5" s="7"/>
      <c r="J5" s="9"/>
      <c r="O5">
        <v>0.20999999999999999</v>
      </c>
    </row>
    <row r="6">
      <c r="A6" s="17" t="s">
        <v>15</v>
      </c>
      <c r="B6" s="18" t="s">
        <v>16</v>
      </c>
      <c r="C6" s="19" t="s">
        <v>17</v>
      </c>
      <c r="D6" s="19" t="s">
        <v>18</v>
      </c>
      <c r="E6" s="19" t="s">
        <v>19</v>
      </c>
      <c r="F6" s="19" t="s">
        <v>20</v>
      </c>
      <c r="G6" s="19" t="s">
        <v>21</v>
      </c>
      <c r="H6" s="19" t="s">
        <v>22</v>
      </c>
      <c r="I6" s="19"/>
      <c r="J6" s="20" t="s">
        <v>23</v>
      </c>
    </row>
    <row r="7">
      <c r="A7" s="17"/>
      <c r="B7" s="18"/>
      <c r="C7" s="19"/>
      <c r="D7" s="19"/>
      <c r="E7" s="19"/>
      <c r="F7" s="19"/>
      <c r="G7" s="19"/>
      <c r="H7" s="19" t="s">
        <v>24</v>
      </c>
      <c r="I7" s="19" t="s">
        <v>25</v>
      </c>
      <c r="J7" s="20"/>
    </row>
    <row r="8">
      <c r="A8" s="21">
        <v>0</v>
      </c>
      <c r="B8" s="18">
        <v>1</v>
      </c>
      <c r="C8" s="22">
        <v>2</v>
      </c>
      <c r="D8" s="19">
        <v>3</v>
      </c>
      <c r="E8" s="22">
        <v>4</v>
      </c>
      <c r="F8" s="19">
        <v>5</v>
      </c>
      <c r="G8" s="19">
        <v>6</v>
      </c>
      <c r="H8" s="19">
        <v>7</v>
      </c>
      <c r="I8" s="22">
        <v>8</v>
      </c>
      <c r="J8" s="20">
        <v>9</v>
      </c>
    </row>
    <row r="9">
      <c r="A9" s="23" t="s">
        <v>26</v>
      </c>
      <c r="B9" s="24"/>
      <c r="C9" s="25" t="s">
        <v>27</v>
      </c>
      <c r="D9" s="26"/>
      <c r="E9" s="23" t="s">
        <v>28</v>
      </c>
      <c r="F9" s="26"/>
      <c r="G9" s="26"/>
      <c r="H9" s="26"/>
      <c r="I9" s="27">
        <f>SUMIFS(I10:I37,A10:A37,"P")</f>
        <v>0</v>
      </c>
      <c r="J9" s="28"/>
    </row>
    <row r="10">
      <c r="A10" s="29" t="s">
        <v>29</v>
      </c>
      <c r="B10" s="29">
        <v>1</v>
      </c>
      <c r="C10" s="30" t="s">
        <v>108</v>
      </c>
      <c r="D10" s="29" t="s">
        <v>31</v>
      </c>
      <c r="E10" s="31" t="s">
        <v>109</v>
      </c>
      <c r="F10" s="32" t="s">
        <v>110</v>
      </c>
      <c r="G10" s="33">
        <v>1544.45</v>
      </c>
      <c r="H10" s="34">
        <v>0</v>
      </c>
      <c r="I10" s="34">
        <f>ROUND(G10*H10,P4)</f>
        <v>0</v>
      </c>
      <c r="J10" s="29"/>
      <c r="O10" s="35">
        <f>I10*0.21</f>
        <v>0</v>
      </c>
      <c r="P10">
        <v>3</v>
      </c>
    </row>
    <row r="11">
      <c r="A11" s="29" t="s">
        <v>34</v>
      </c>
      <c r="B11" s="36"/>
      <c r="C11" s="37"/>
      <c r="D11" s="37"/>
      <c r="E11" s="44" t="s">
        <v>31</v>
      </c>
      <c r="F11" s="37"/>
      <c r="G11" s="37"/>
      <c r="H11" s="37"/>
      <c r="I11" s="37"/>
      <c r="J11" s="38"/>
    </row>
    <row r="12" ht="60">
      <c r="A12" s="29" t="s">
        <v>36</v>
      </c>
      <c r="B12" s="36"/>
      <c r="C12" s="37"/>
      <c r="D12" s="37"/>
      <c r="E12" s="39" t="s">
        <v>140</v>
      </c>
      <c r="F12" s="37"/>
      <c r="G12" s="37"/>
      <c r="H12" s="37"/>
      <c r="I12" s="37"/>
      <c r="J12" s="38"/>
    </row>
    <row r="13" ht="30">
      <c r="A13" s="29" t="s">
        <v>38</v>
      </c>
      <c r="B13" s="36"/>
      <c r="C13" s="37"/>
      <c r="D13" s="37"/>
      <c r="E13" s="31" t="s">
        <v>112</v>
      </c>
      <c r="F13" s="37"/>
      <c r="G13" s="37"/>
      <c r="H13" s="37"/>
      <c r="I13" s="37"/>
      <c r="J13" s="38"/>
    </row>
    <row r="14" ht="30">
      <c r="A14" s="29" t="s">
        <v>29</v>
      </c>
      <c r="B14" s="29">
        <v>2</v>
      </c>
      <c r="C14" s="30" t="s">
        <v>61</v>
      </c>
      <c r="D14" s="29" t="s">
        <v>62</v>
      </c>
      <c r="E14" s="31" t="s">
        <v>63</v>
      </c>
      <c r="F14" s="32" t="s">
        <v>64</v>
      </c>
      <c r="G14" s="33">
        <v>1509.0319999999999</v>
      </c>
      <c r="H14" s="34">
        <v>0</v>
      </c>
      <c r="I14" s="34">
        <f>ROUND(G14*H14,P4)</f>
        <v>0</v>
      </c>
      <c r="J14" s="29"/>
      <c r="O14" s="35">
        <f>I14*0.21</f>
        <v>0</v>
      </c>
      <c r="P14">
        <v>3</v>
      </c>
    </row>
    <row r="15">
      <c r="A15" s="29" t="s">
        <v>34</v>
      </c>
      <c r="B15" s="36"/>
      <c r="C15" s="37"/>
      <c r="D15" s="37"/>
      <c r="E15" s="31" t="s">
        <v>65</v>
      </c>
      <c r="F15" s="37"/>
      <c r="G15" s="37"/>
      <c r="H15" s="37"/>
      <c r="I15" s="37"/>
      <c r="J15" s="38"/>
    </row>
    <row r="16" ht="165">
      <c r="A16" s="29" t="s">
        <v>36</v>
      </c>
      <c r="B16" s="36"/>
      <c r="C16" s="37"/>
      <c r="D16" s="37"/>
      <c r="E16" s="39" t="s">
        <v>141</v>
      </c>
      <c r="F16" s="37"/>
      <c r="G16" s="37"/>
      <c r="H16" s="37"/>
      <c r="I16" s="37"/>
      <c r="J16" s="38"/>
    </row>
    <row r="17" ht="165">
      <c r="A17" s="29" t="s">
        <v>38</v>
      </c>
      <c r="B17" s="36"/>
      <c r="C17" s="37"/>
      <c r="D17" s="37"/>
      <c r="E17" s="31" t="s">
        <v>67</v>
      </c>
      <c r="F17" s="37"/>
      <c r="G17" s="37"/>
      <c r="H17" s="37"/>
      <c r="I17" s="37"/>
      <c r="J17" s="38"/>
    </row>
    <row r="18">
      <c r="A18" s="29" t="s">
        <v>29</v>
      </c>
      <c r="B18" s="29">
        <v>3</v>
      </c>
      <c r="C18" s="30" t="s">
        <v>74</v>
      </c>
      <c r="D18" s="29" t="s">
        <v>31</v>
      </c>
      <c r="E18" s="31" t="s">
        <v>75</v>
      </c>
      <c r="F18" s="32" t="s">
        <v>33</v>
      </c>
      <c r="G18" s="33">
        <v>1</v>
      </c>
      <c r="H18" s="34">
        <v>0</v>
      </c>
      <c r="I18" s="34">
        <f>ROUND(G18*H18,P4)</f>
        <v>0</v>
      </c>
      <c r="J18" s="29"/>
      <c r="O18" s="35">
        <f>I18*0.21</f>
        <v>0</v>
      </c>
      <c r="P18">
        <v>3</v>
      </c>
    </row>
    <row r="19">
      <c r="A19" s="29" t="s">
        <v>34</v>
      </c>
      <c r="B19" s="36"/>
      <c r="C19" s="37"/>
      <c r="D19" s="37"/>
      <c r="E19" s="44" t="s">
        <v>31</v>
      </c>
      <c r="F19" s="37"/>
      <c r="G19" s="37"/>
      <c r="H19" s="37"/>
      <c r="I19" s="37"/>
      <c r="J19" s="38"/>
    </row>
    <row r="20" ht="225">
      <c r="A20" s="29" t="s">
        <v>36</v>
      </c>
      <c r="B20" s="36"/>
      <c r="C20" s="37"/>
      <c r="D20" s="37"/>
      <c r="E20" s="39" t="s">
        <v>142</v>
      </c>
      <c r="F20" s="37"/>
      <c r="G20" s="37"/>
      <c r="H20" s="37"/>
      <c r="I20" s="37"/>
      <c r="J20" s="38"/>
    </row>
    <row r="21" ht="30">
      <c r="A21" s="29" t="s">
        <v>38</v>
      </c>
      <c r="B21" s="36"/>
      <c r="C21" s="37"/>
      <c r="D21" s="37"/>
      <c r="E21" s="31" t="s">
        <v>78</v>
      </c>
      <c r="F21" s="37"/>
      <c r="G21" s="37"/>
      <c r="H21" s="37"/>
      <c r="I21" s="37"/>
      <c r="J21" s="38"/>
    </row>
    <row r="22">
      <c r="A22" s="29" t="s">
        <v>29</v>
      </c>
      <c r="B22" s="29">
        <v>4</v>
      </c>
      <c r="C22" s="30" t="s">
        <v>115</v>
      </c>
      <c r="D22" s="29" t="s">
        <v>31</v>
      </c>
      <c r="E22" s="31" t="s">
        <v>116</v>
      </c>
      <c r="F22" s="32" t="s">
        <v>33</v>
      </c>
      <c r="G22" s="33">
        <v>1</v>
      </c>
      <c r="H22" s="34">
        <v>0</v>
      </c>
      <c r="I22" s="34">
        <f>ROUND(G22*H22,P4)</f>
        <v>0</v>
      </c>
      <c r="J22" s="29"/>
      <c r="O22" s="35">
        <f>I22*0.21</f>
        <v>0</v>
      </c>
      <c r="P22">
        <v>3</v>
      </c>
    </row>
    <row r="23">
      <c r="A23" s="29" t="s">
        <v>34</v>
      </c>
      <c r="B23" s="36"/>
      <c r="C23" s="37"/>
      <c r="D23" s="37"/>
      <c r="E23" s="44" t="s">
        <v>31</v>
      </c>
      <c r="F23" s="37"/>
      <c r="G23" s="37"/>
      <c r="H23" s="37"/>
      <c r="I23" s="37"/>
      <c r="J23" s="38"/>
    </row>
    <row r="24" ht="225">
      <c r="A24" s="29" t="s">
        <v>36</v>
      </c>
      <c r="B24" s="36"/>
      <c r="C24" s="37"/>
      <c r="D24" s="37"/>
      <c r="E24" s="39" t="s">
        <v>143</v>
      </c>
      <c r="F24" s="37"/>
      <c r="G24" s="37"/>
      <c r="H24" s="37"/>
      <c r="I24" s="37"/>
      <c r="J24" s="38"/>
    </row>
    <row r="25" ht="30">
      <c r="A25" s="29" t="s">
        <v>38</v>
      </c>
      <c r="B25" s="36"/>
      <c r="C25" s="37"/>
      <c r="D25" s="37"/>
      <c r="E25" s="31" t="s">
        <v>82</v>
      </c>
      <c r="F25" s="37"/>
      <c r="G25" s="37"/>
      <c r="H25" s="37"/>
      <c r="I25" s="37"/>
      <c r="J25" s="38"/>
    </row>
    <row r="26">
      <c r="A26" s="29" t="s">
        <v>29</v>
      </c>
      <c r="B26" s="29">
        <v>5</v>
      </c>
      <c r="C26" s="30" t="s">
        <v>90</v>
      </c>
      <c r="D26" s="29" t="s">
        <v>31</v>
      </c>
      <c r="E26" s="31" t="s">
        <v>91</v>
      </c>
      <c r="F26" s="32" t="s">
        <v>33</v>
      </c>
      <c r="G26" s="33">
        <v>1</v>
      </c>
      <c r="H26" s="34">
        <v>0</v>
      </c>
      <c r="I26" s="34">
        <f>ROUND(G26*H26,P4)</f>
        <v>0</v>
      </c>
      <c r="J26" s="29"/>
      <c r="O26" s="35">
        <f>I26*0.21</f>
        <v>0</v>
      </c>
      <c r="P26">
        <v>3</v>
      </c>
    </row>
    <row r="27">
      <c r="A27" s="29" t="s">
        <v>34</v>
      </c>
      <c r="B27" s="36"/>
      <c r="C27" s="37"/>
      <c r="D27" s="37"/>
      <c r="E27" s="44" t="s">
        <v>31</v>
      </c>
      <c r="F27" s="37"/>
      <c r="G27" s="37"/>
      <c r="H27" s="37"/>
      <c r="I27" s="37"/>
      <c r="J27" s="38"/>
    </row>
    <row r="28" ht="195">
      <c r="A28" s="29" t="s">
        <v>36</v>
      </c>
      <c r="B28" s="36"/>
      <c r="C28" s="37"/>
      <c r="D28" s="37"/>
      <c r="E28" s="39" t="s">
        <v>144</v>
      </c>
      <c r="F28" s="37"/>
      <c r="G28" s="37"/>
      <c r="H28" s="37"/>
      <c r="I28" s="37"/>
      <c r="J28" s="38"/>
    </row>
    <row r="29" ht="30">
      <c r="A29" s="29" t="s">
        <v>38</v>
      </c>
      <c r="B29" s="36"/>
      <c r="C29" s="37"/>
      <c r="D29" s="37"/>
      <c r="E29" s="31" t="s">
        <v>82</v>
      </c>
      <c r="F29" s="37"/>
      <c r="G29" s="37"/>
      <c r="H29" s="37"/>
      <c r="I29" s="37"/>
      <c r="J29" s="38"/>
    </row>
    <row r="30">
      <c r="A30" s="29" t="s">
        <v>29</v>
      </c>
      <c r="B30" s="29">
        <v>6</v>
      </c>
      <c r="C30" s="30" t="s">
        <v>93</v>
      </c>
      <c r="D30" s="29" t="s">
        <v>31</v>
      </c>
      <c r="E30" s="31" t="s">
        <v>94</v>
      </c>
      <c r="F30" s="32" t="s">
        <v>33</v>
      </c>
      <c r="G30" s="33">
        <v>1</v>
      </c>
      <c r="H30" s="34">
        <v>0</v>
      </c>
      <c r="I30" s="34">
        <f>ROUND(G30*H30,P4)</f>
        <v>0</v>
      </c>
      <c r="J30" s="29"/>
      <c r="O30" s="35">
        <f>I30*0.21</f>
        <v>0</v>
      </c>
      <c r="P30">
        <v>3</v>
      </c>
    </row>
    <row r="31" ht="150">
      <c r="A31" s="29" t="s">
        <v>34</v>
      </c>
      <c r="B31" s="36"/>
      <c r="C31" s="37"/>
      <c r="D31" s="37"/>
      <c r="E31" s="31" t="s">
        <v>95</v>
      </c>
      <c r="F31" s="37"/>
      <c r="G31" s="37"/>
      <c r="H31" s="37"/>
      <c r="I31" s="37"/>
      <c r="J31" s="38"/>
    </row>
    <row r="32" ht="150">
      <c r="A32" s="29" t="s">
        <v>36</v>
      </c>
      <c r="B32" s="36"/>
      <c r="C32" s="37"/>
      <c r="D32" s="37"/>
      <c r="E32" s="39" t="s">
        <v>145</v>
      </c>
      <c r="F32" s="37"/>
      <c r="G32" s="37"/>
      <c r="H32" s="37"/>
      <c r="I32" s="37"/>
      <c r="J32" s="38"/>
    </row>
    <row r="33" ht="75">
      <c r="A33" s="29" t="s">
        <v>38</v>
      </c>
      <c r="B33" s="36"/>
      <c r="C33" s="37"/>
      <c r="D33" s="37"/>
      <c r="E33" s="31" t="s">
        <v>97</v>
      </c>
      <c r="F33" s="37"/>
      <c r="G33" s="37"/>
      <c r="H33" s="37"/>
      <c r="I33" s="37"/>
      <c r="J33" s="38"/>
    </row>
    <row r="34">
      <c r="A34" s="29" t="s">
        <v>29</v>
      </c>
      <c r="B34" s="29">
        <v>7</v>
      </c>
      <c r="C34" s="30" t="s">
        <v>98</v>
      </c>
      <c r="D34" s="29" t="s">
        <v>31</v>
      </c>
      <c r="E34" s="31" t="s">
        <v>99</v>
      </c>
      <c r="F34" s="32" t="s">
        <v>33</v>
      </c>
      <c r="G34" s="33">
        <v>1</v>
      </c>
      <c r="H34" s="34">
        <v>0</v>
      </c>
      <c r="I34" s="34">
        <f>ROUND(G34*H34,P4)</f>
        <v>0</v>
      </c>
      <c r="J34" s="29"/>
      <c r="O34" s="35">
        <f>I34*0.21</f>
        <v>0</v>
      </c>
      <c r="P34">
        <v>3</v>
      </c>
    </row>
    <row r="35">
      <c r="A35" s="29" t="s">
        <v>34</v>
      </c>
      <c r="B35" s="36"/>
      <c r="C35" s="37"/>
      <c r="D35" s="37"/>
      <c r="E35" s="44" t="s">
        <v>31</v>
      </c>
      <c r="F35" s="37"/>
      <c r="G35" s="37"/>
      <c r="H35" s="37"/>
      <c r="I35" s="37"/>
      <c r="J35" s="38"/>
    </row>
    <row r="36" ht="225">
      <c r="A36" s="29" t="s">
        <v>36</v>
      </c>
      <c r="B36" s="36"/>
      <c r="C36" s="37"/>
      <c r="D36" s="37"/>
      <c r="E36" s="39" t="s">
        <v>146</v>
      </c>
      <c r="F36" s="37"/>
      <c r="G36" s="37"/>
      <c r="H36" s="37"/>
      <c r="I36" s="37"/>
      <c r="J36" s="38"/>
    </row>
    <row r="37" ht="30">
      <c r="A37" s="29" t="s">
        <v>38</v>
      </c>
      <c r="B37" s="40"/>
      <c r="C37" s="41"/>
      <c r="D37" s="41"/>
      <c r="E37" s="31" t="s">
        <v>82</v>
      </c>
      <c r="F37" s="41"/>
      <c r="G37" s="41"/>
      <c r="H37" s="41"/>
      <c r="I37" s="41"/>
      <c r="J37" s="43"/>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147</v>
      </c>
      <c r="I3" s="16">
        <f>SUMIFS(I9:I33,A9:A33,"SD")</f>
        <v>0</v>
      </c>
      <c r="J3" s="9"/>
      <c r="O3">
        <v>0</v>
      </c>
      <c r="P3">
        <v>2</v>
      </c>
    </row>
    <row r="4">
      <c r="A4" s="10" t="s">
        <v>8</v>
      </c>
      <c r="B4" s="11" t="s">
        <v>9</v>
      </c>
      <c r="C4" s="12" t="s">
        <v>10</v>
      </c>
      <c r="D4" s="13"/>
      <c r="E4" s="14" t="s">
        <v>11</v>
      </c>
      <c r="F4" s="7"/>
      <c r="G4" s="7"/>
      <c r="H4" s="7"/>
      <c r="I4" s="7"/>
      <c r="J4" s="9"/>
      <c r="O4">
        <v>0.14999999999999999</v>
      </c>
      <c r="P4">
        <v>2</v>
      </c>
    </row>
    <row r="5">
      <c r="A5" s="10" t="s">
        <v>12</v>
      </c>
      <c r="B5" s="11" t="s">
        <v>13</v>
      </c>
      <c r="C5" s="12" t="s">
        <v>147</v>
      </c>
      <c r="D5" s="13"/>
      <c r="E5" s="14" t="s">
        <v>148</v>
      </c>
      <c r="F5" s="7"/>
      <c r="G5" s="7"/>
      <c r="H5" s="7"/>
      <c r="I5" s="7"/>
      <c r="J5" s="9"/>
      <c r="O5">
        <v>0.20999999999999999</v>
      </c>
    </row>
    <row r="6">
      <c r="A6" s="17" t="s">
        <v>15</v>
      </c>
      <c r="B6" s="18" t="s">
        <v>16</v>
      </c>
      <c r="C6" s="19" t="s">
        <v>17</v>
      </c>
      <c r="D6" s="19" t="s">
        <v>18</v>
      </c>
      <c r="E6" s="19" t="s">
        <v>19</v>
      </c>
      <c r="F6" s="19" t="s">
        <v>20</v>
      </c>
      <c r="G6" s="19" t="s">
        <v>21</v>
      </c>
      <c r="H6" s="19" t="s">
        <v>22</v>
      </c>
      <c r="I6" s="19"/>
      <c r="J6" s="20" t="s">
        <v>23</v>
      </c>
    </row>
    <row r="7">
      <c r="A7" s="17"/>
      <c r="B7" s="18"/>
      <c r="C7" s="19"/>
      <c r="D7" s="19"/>
      <c r="E7" s="19"/>
      <c r="F7" s="19"/>
      <c r="G7" s="19"/>
      <c r="H7" s="19" t="s">
        <v>24</v>
      </c>
      <c r="I7" s="19" t="s">
        <v>25</v>
      </c>
      <c r="J7" s="20"/>
    </row>
    <row r="8">
      <c r="A8" s="21">
        <v>0</v>
      </c>
      <c r="B8" s="18">
        <v>1</v>
      </c>
      <c r="C8" s="22">
        <v>2</v>
      </c>
      <c r="D8" s="19">
        <v>3</v>
      </c>
      <c r="E8" s="22">
        <v>4</v>
      </c>
      <c r="F8" s="19">
        <v>5</v>
      </c>
      <c r="G8" s="19">
        <v>6</v>
      </c>
      <c r="H8" s="19">
        <v>7</v>
      </c>
      <c r="I8" s="22">
        <v>8</v>
      </c>
      <c r="J8" s="20">
        <v>9</v>
      </c>
    </row>
    <row r="9">
      <c r="A9" s="23" t="s">
        <v>26</v>
      </c>
      <c r="B9" s="24"/>
      <c r="C9" s="25" t="s">
        <v>27</v>
      </c>
      <c r="D9" s="26"/>
      <c r="E9" s="23" t="s">
        <v>28</v>
      </c>
      <c r="F9" s="26"/>
      <c r="G9" s="26"/>
      <c r="H9" s="26"/>
      <c r="I9" s="27">
        <f>SUMIFS(I10:I33,A10:A33,"P")</f>
        <v>0</v>
      </c>
      <c r="J9" s="28"/>
    </row>
    <row r="10">
      <c r="A10" s="29" t="s">
        <v>29</v>
      </c>
      <c r="B10" s="29">
        <v>1</v>
      </c>
      <c r="C10" s="30" t="s">
        <v>108</v>
      </c>
      <c r="D10" s="29" t="s">
        <v>31</v>
      </c>
      <c r="E10" s="31" t="s">
        <v>109</v>
      </c>
      <c r="F10" s="32" t="s">
        <v>110</v>
      </c>
      <c r="G10" s="33">
        <v>737.29999999999995</v>
      </c>
      <c r="H10" s="34">
        <v>0</v>
      </c>
      <c r="I10" s="34">
        <f>ROUND(G10*H10,P4)</f>
        <v>0</v>
      </c>
      <c r="J10" s="29"/>
      <c r="O10" s="35">
        <f>I10*0.21</f>
        <v>0</v>
      </c>
      <c r="P10">
        <v>3</v>
      </c>
    </row>
    <row r="11">
      <c r="A11" s="29" t="s">
        <v>34</v>
      </c>
      <c r="B11" s="36"/>
      <c r="C11" s="37"/>
      <c r="D11" s="37"/>
      <c r="E11" s="44" t="s">
        <v>31</v>
      </c>
      <c r="F11" s="37"/>
      <c r="G11" s="37"/>
      <c r="H11" s="37"/>
      <c r="I11" s="37"/>
      <c r="J11" s="38"/>
    </row>
    <row r="12" ht="150">
      <c r="A12" s="29" t="s">
        <v>36</v>
      </c>
      <c r="B12" s="36"/>
      <c r="C12" s="37"/>
      <c r="D12" s="37"/>
      <c r="E12" s="39" t="s">
        <v>149</v>
      </c>
      <c r="F12" s="37"/>
      <c r="G12" s="37"/>
      <c r="H12" s="37"/>
      <c r="I12" s="37"/>
      <c r="J12" s="38"/>
    </row>
    <row r="13" ht="30">
      <c r="A13" s="29" t="s">
        <v>38</v>
      </c>
      <c r="B13" s="36"/>
      <c r="C13" s="37"/>
      <c r="D13" s="37"/>
      <c r="E13" s="31" t="s">
        <v>112</v>
      </c>
      <c r="F13" s="37"/>
      <c r="G13" s="37"/>
      <c r="H13" s="37"/>
      <c r="I13" s="37"/>
      <c r="J13" s="38"/>
    </row>
    <row r="14" ht="30">
      <c r="A14" s="29" t="s">
        <v>29</v>
      </c>
      <c r="B14" s="29">
        <v>2</v>
      </c>
      <c r="C14" s="30" t="s">
        <v>61</v>
      </c>
      <c r="D14" s="29" t="s">
        <v>31</v>
      </c>
      <c r="E14" s="31" t="s">
        <v>63</v>
      </c>
      <c r="F14" s="32" t="s">
        <v>64</v>
      </c>
      <c r="G14" s="33">
        <v>501.95999999999998</v>
      </c>
      <c r="H14" s="34">
        <v>0</v>
      </c>
      <c r="I14" s="34">
        <f>ROUND(G14*H14,P4)</f>
        <v>0</v>
      </c>
      <c r="J14" s="29"/>
      <c r="O14" s="35">
        <f>I14*0.21</f>
        <v>0</v>
      </c>
      <c r="P14">
        <v>3</v>
      </c>
    </row>
    <row r="15">
      <c r="A15" s="29" t="s">
        <v>34</v>
      </c>
      <c r="B15" s="36"/>
      <c r="C15" s="37"/>
      <c r="D15" s="37"/>
      <c r="E15" s="31" t="s">
        <v>65</v>
      </c>
      <c r="F15" s="37"/>
      <c r="G15" s="37"/>
      <c r="H15" s="37"/>
      <c r="I15" s="37"/>
      <c r="J15" s="38"/>
    </row>
    <row r="16" ht="105">
      <c r="A16" s="29" t="s">
        <v>36</v>
      </c>
      <c r="B16" s="36"/>
      <c r="C16" s="37"/>
      <c r="D16" s="37"/>
      <c r="E16" s="39" t="s">
        <v>150</v>
      </c>
      <c r="F16" s="37"/>
      <c r="G16" s="37"/>
      <c r="H16" s="37"/>
      <c r="I16" s="37"/>
      <c r="J16" s="38"/>
    </row>
    <row r="17" ht="165">
      <c r="A17" s="29" t="s">
        <v>38</v>
      </c>
      <c r="B17" s="36"/>
      <c r="C17" s="37"/>
      <c r="D17" s="37"/>
      <c r="E17" s="31" t="s">
        <v>67</v>
      </c>
      <c r="F17" s="37"/>
      <c r="G17" s="37"/>
      <c r="H17" s="37"/>
      <c r="I17" s="37"/>
      <c r="J17" s="38"/>
    </row>
    <row r="18">
      <c r="A18" s="29" t="s">
        <v>29</v>
      </c>
      <c r="B18" s="29">
        <v>3</v>
      </c>
      <c r="C18" s="30" t="s">
        <v>74</v>
      </c>
      <c r="D18" s="29" t="s">
        <v>31</v>
      </c>
      <c r="E18" s="31" t="s">
        <v>75</v>
      </c>
      <c r="F18" s="32" t="s">
        <v>33</v>
      </c>
      <c r="G18" s="33">
        <v>1</v>
      </c>
      <c r="H18" s="34">
        <v>0</v>
      </c>
      <c r="I18" s="34">
        <f>ROUND(G18*H18,P4)</f>
        <v>0</v>
      </c>
      <c r="J18" s="29"/>
      <c r="O18" s="35">
        <f>I18*0.21</f>
        <v>0</v>
      </c>
      <c r="P18">
        <v>3</v>
      </c>
    </row>
    <row r="19">
      <c r="A19" s="29" t="s">
        <v>34</v>
      </c>
      <c r="B19" s="36"/>
      <c r="C19" s="37"/>
      <c r="D19" s="37"/>
      <c r="E19" s="44" t="s">
        <v>31</v>
      </c>
      <c r="F19" s="37"/>
      <c r="G19" s="37"/>
      <c r="H19" s="37"/>
      <c r="I19" s="37"/>
      <c r="J19" s="38"/>
    </row>
    <row r="20" ht="210">
      <c r="A20" s="29" t="s">
        <v>36</v>
      </c>
      <c r="B20" s="36"/>
      <c r="C20" s="37"/>
      <c r="D20" s="37"/>
      <c r="E20" s="39" t="s">
        <v>151</v>
      </c>
      <c r="F20" s="37"/>
      <c r="G20" s="37"/>
      <c r="H20" s="37"/>
      <c r="I20" s="37"/>
      <c r="J20" s="38"/>
    </row>
    <row r="21" ht="30">
      <c r="A21" s="29" t="s">
        <v>38</v>
      </c>
      <c r="B21" s="36"/>
      <c r="C21" s="37"/>
      <c r="D21" s="37"/>
      <c r="E21" s="31" t="s">
        <v>78</v>
      </c>
      <c r="F21" s="37"/>
      <c r="G21" s="37"/>
      <c r="H21" s="37"/>
      <c r="I21" s="37"/>
      <c r="J21" s="38"/>
    </row>
    <row r="22">
      <c r="A22" s="29" t="s">
        <v>29</v>
      </c>
      <c r="B22" s="29">
        <v>4</v>
      </c>
      <c r="C22" s="30" t="s">
        <v>115</v>
      </c>
      <c r="D22" s="29" t="s">
        <v>31</v>
      </c>
      <c r="E22" s="31" t="s">
        <v>116</v>
      </c>
      <c r="F22" s="32" t="s">
        <v>33</v>
      </c>
      <c r="G22" s="33">
        <v>1</v>
      </c>
      <c r="H22" s="34">
        <v>0</v>
      </c>
      <c r="I22" s="34">
        <f>ROUND(G22*H22,P4)</f>
        <v>0</v>
      </c>
      <c r="J22" s="29"/>
      <c r="O22" s="35">
        <f>I22*0.21</f>
        <v>0</v>
      </c>
      <c r="P22">
        <v>3</v>
      </c>
    </row>
    <row r="23" ht="150">
      <c r="A23" s="29" t="s">
        <v>34</v>
      </c>
      <c r="B23" s="36"/>
      <c r="C23" s="37"/>
      <c r="D23" s="37"/>
      <c r="E23" s="31" t="s">
        <v>95</v>
      </c>
      <c r="F23" s="37"/>
      <c r="G23" s="37"/>
      <c r="H23" s="37"/>
      <c r="I23" s="37"/>
      <c r="J23" s="38"/>
    </row>
    <row r="24" ht="195">
      <c r="A24" s="29" t="s">
        <v>36</v>
      </c>
      <c r="B24" s="36"/>
      <c r="C24" s="37"/>
      <c r="D24" s="37"/>
      <c r="E24" s="39" t="s">
        <v>152</v>
      </c>
      <c r="F24" s="37"/>
      <c r="G24" s="37"/>
      <c r="H24" s="37"/>
      <c r="I24" s="37"/>
      <c r="J24" s="38"/>
    </row>
    <row r="25" ht="30">
      <c r="A25" s="29" t="s">
        <v>38</v>
      </c>
      <c r="B25" s="36"/>
      <c r="C25" s="37"/>
      <c r="D25" s="37"/>
      <c r="E25" s="31" t="s">
        <v>82</v>
      </c>
      <c r="F25" s="37"/>
      <c r="G25" s="37"/>
      <c r="H25" s="37"/>
      <c r="I25" s="37"/>
      <c r="J25" s="38"/>
    </row>
    <row r="26">
      <c r="A26" s="29" t="s">
        <v>29</v>
      </c>
      <c r="B26" s="29">
        <v>5</v>
      </c>
      <c r="C26" s="30" t="s">
        <v>90</v>
      </c>
      <c r="D26" s="29" t="s">
        <v>31</v>
      </c>
      <c r="E26" s="31" t="s">
        <v>91</v>
      </c>
      <c r="F26" s="32" t="s">
        <v>33</v>
      </c>
      <c r="G26" s="33">
        <v>1</v>
      </c>
      <c r="H26" s="34">
        <v>0</v>
      </c>
      <c r="I26" s="34">
        <f>ROUND(G26*H26,P4)</f>
        <v>0</v>
      </c>
      <c r="J26" s="29"/>
      <c r="O26" s="35">
        <f>I26*0.21</f>
        <v>0</v>
      </c>
      <c r="P26">
        <v>3</v>
      </c>
    </row>
    <row r="27">
      <c r="A27" s="29" t="s">
        <v>34</v>
      </c>
      <c r="B27" s="36"/>
      <c r="C27" s="37"/>
      <c r="D27" s="37"/>
      <c r="E27" s="44" t="s">
        <v>31</v>
      </c>
      <c r="F27" s="37"/>
      <c r="G27" s="37"/>
      <c r="H27" s="37"/>
      <c r="I27" s="37"/>
      <c r="J27" s="38"/>
    </row>
    <row r="28" ht="180">
      <c r="A28" s="29" t="s">
        <v>36</v>
      </c>
      <c r="B28" s="36"/>
      <c r="C28" s="37"/>
      <c r="D28" s="37"/>
      <c r="E28" s="39" t="s">
        <v>153</v>
      </c>
      <c r="F28" s="37"/>
      <c r="G28" s="37"/>
      <c r="H28" s="37"/>
      <c r="I28" s="37"/>
      <c r="J28" s="38"/>
    </row>
    <row r="29" ht="30">
      <c r="A29" s="29" t="s">
        <v>38</v>
      </c>
      <c r="B29" s="36"/>
      <c r="C29" s="37"/>
      <c r="D29" s="37"/>
      <c r="E29" s="31" t="s">
        <v>82</v>
      </c>
      <c r="F29" s="37"/>
      <c r="G29" s="37"/>
      <c r="H29" s="37"/>
      <c r="I29" s="37"/>
      <c r="J29" s="38"/>
    </row>
    <row r="30">
      <c r="A30" s="29" t="s">
        <v>29</v>
      </c>
      <c r="B30" s="29">
        <v>6</v>
      </c>
      <c r="C30" s="30" t="s">
        <v>93</v>
      </c>
      <c r="D30" s="29" t="s">
        <v>31</v>
      </c>
      <c r="E30" s="31" t="s">
        <v>94</v>
      </c>
      <c r="F30" s="32" t="s">
        <v>33</v>
      </c>
      <c r="G30" s="33">
        <v>1</v>
      </c>
      <c r="H30" s="34">
        <v>0</v>
      </c>
      <c r="I30" s="34">
        <f>ROUND(G30*H30,P4)</f>
        <v>0</v>
      </c>
      <c r="J30" s="29"/>
      <c r="O30" s="35">
        <f>I30*0.21</f>
        <v>0</v>
      </c>
      <c r="P30">
        <v>3</v>
      </c>
    </row>
    <row r="31">
      <c r="A31" s="29" t="s">
        <v>34</v>
      </c>
      <c r="B31" s="36"/>
      <c r="C31" s="37"/>
      <c r="D31" s="37"/>
      <c r="E31" s="44" t="s">
        <v>31</v>
      </c>
      <c r="F31" s="37"/>
      <c r="G31" s="37"/>
      <c r="H31" s="37"/>
      <c r="I31" s="37"/>
      <c r="J31" s="38"/>
    </row>
    <row r="32" ht="150">
      <c r="A32" s="29" t="s">
        <v>36</v>
      </c>
      <c r="B32" s="36"/>
      <c r="C32" s="37"/>
      <c r="D32" s="37"/>
      <c r="E32" s="39" t="s">
        <v>154</v>
      </c>
      <c r="F32" s="37"/>
      <c r="G32" s="37"/>
      <c r="H32" s="37"/>
      <c r="I32" s="37"/>
      <c r="J32" s="38"/>
    </row>
    <row r="33" ht="75">
      <c r="A33" s="29" t="s">
        <v>38</v>
      </c>
      <c r="B33" s="40"/>
      <c r="C33" s="41"/>
      <c r="D33" s="41"/>
      <c r="E33" s="31" t="s">
        <v>97</v>
      </c>
      <c r="F33" s="41"/>
      <c r="G33" s="41"/>
      <c r="H33" s="41"/>
      <c r="I33" s="41"/>
      <c r="J33" s="43"/>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155</v>
      </c>
      <c r="I3" s="16">
        <f>SUMIFS(I9:I29,A9:A29,"SD")</f>
        <v>0</v>
      </c>
      <c r="J3" s="9"/>
      <c r="O3">
        <v>0</v>
      </c>
      <c r="P3">
        <v>2</v>
      </c>
    </row>
    <row r="4">
      <c r="A4" s="10" t="s">
        <v>8</v>
      </c>
      <c r="B4" s="11" t="s">
        <v>9</v>
      </c>
      <c r="C4" s="12" t="s">
        <v>10</v>
      </c>
      <c r="D4" s="13"/>
      <c r="E4" s="14" t="s">
        <v>11</v>
      </c>
      <c r="F4" s="7"/>
      <c r="G4" s="7"/>
      <c r="H4" s="7"/>
      <c r="I4" s="7"/>
      <c r="J4" s="9"/>
      <c r="O4">
        <v>0.14999999999999999</v>
      </c>
      <c r="P4">
        <v>2</v>
      </c>
    </row>
    <row r="5">
      <c r="A5" s="10" t="s">
        <v>12</v>
      </c>
      <c r="B5" s="11" t="s">
        <v>13</v>
      </c>
      <c r="C5" s="12" t="s">
        <v>155</v>
      </c>
      <c r="D5" s="13"/>
      <c r="E5" s="14" t="s">
        <v>156</v>
      </c>
      <c r="F5" s="7"/>
      <c r="G5" s="7"/>
      <c r="H5" s="7"/>
      <c r="I5" s="7"/>
      <c r="J5" s="9"/>
      <c r="O5">
        <v>0.20999999999999999</v>
      </c>
    </row>
    <row r="6">
      <c r="A6" s="17" t="s">
        <v>15</v>
      </c>
      <c r="B6" s="18" t="s">
        <v>16</v>
      </c>
      <c r="C6" s="19" t="s">
        <v>17</v>
      </c>
      <c r="D6" s="19" t="s">
        <v>18</v>
      </c>
      <c r="E6" s="19" t="s">
        <v>19</v>
      </c>
      <c r="F6" s="19" t="s">
        <v>20</v>
      </c>
      <c r="G6" s="19" t="s">
        <v>21</v>
      </c>
      <c r="H6" s="19" t="s">
        <v>22</v>
      </c>
      <c r="I6" s="19"/>
      <c r="J6" s="20" t="s">
        <v>23</v>
      </c>
    </row>
    <row r="7">
      <c r="A7" s="17"/>
      <c r="B7" s="18"/>
      <c r="C7" s="19"/>
      <c r="D7" s="19"/>
      <c r="E7" s="19"/>
      <c r="F7" s="19"/>
      <c r="G7" s="19"/>
      <c r="H7" s="19" t="s">
        <v>24</v>
      </c>
      <c r="I7" s="19" t="s">
        <v>25</v>
      </c>
      <c r="J7" s="20"/>
    </row>
    <row r="8">
      <c r="A8" s="21">
        <v>0</v>
      </c>
      <c r="B8" s="18">
        <v>1</v>
      </c>
      <c r="C8" s="22">
        <v>2</v>
      </c>
      <c r="D8" s="19">
        <v>3</v>
      </c>
      <c r="E8" s="22">
        <v>4</v>
      </c>
      <c r="F8" s="19">
        <v>5</v>
      </c>
      <c r="G8" s="19">
        <v>6</v>
      </c>
      <c r="H8" s="19">
        <v>7</v>
      </c>
      <c r="I8" s="22">
        <v>8</v>
      </c>
      <c r="J8" s="20">
        <v>9</v>
      </c>
    </row>
    <row r="9">
      <c r="A9" s="23" t="s">
        <v>26</v>
      </c>
      <c r="B9" s="24"/>
      <c r="C9" s="25" t="s">
        <v>27</v>
      </c>
      <c r="D9" s="26"/>
      <c r="E9" s="23" t="s">
        <v>28</v>
      </c>
      <c r="F9" s="26"/>
      <c r="G9" s="26"/>
      <c r="H9" s="26"/>
      <c r="I9" s="27">
        <f>SUMIFS(I10:I29,A10:A29,"P")</f>
        <v>0</v>
      </c>
      <c r="J9" s="28"/>
    </row>
    <row r="10" ht="30">
      <c r="A10" s="29" t="s">
        <v>29</v>
      </c>
      <c r="B10" s="29">
        <v>1</v>
      </c>
      <c r="C10" s="30" t="s">
        <v>61</v>
      </c>
      <c r="D10" s="29" t="s">
        <v>62</v>
      </c>
      <c r="E10" s="31" t="s">
        <v>63</v>
      </c>
      <c r="F10" s="32" t="s">
        <v>64</v>
      </c>
      <c r="G10" s="33">
        <v>65.159999999999997</v>
      </c>
      <c r="H10" s="34">
        <v>0</v>
      </c>
      <c r="I10" s="34">
        <f>ROUND(G10*H10,P4)</f>
        <v>0</v>
      </c>
      <c r="J10" s="29"/>
      <c r="O10" s="35">
        <f>I10*0.21</f>
        <v>0</v>
      </c>
      <c r="P10">
        <v>3</v>
      </c>
    </row>
    <row r="11">
      <c r="A11" s="29" t="s">
        <v>34</v>
      </c>
      <c r="B11" s="36"/>
      <c r="C11" s="37"/>
      <c r="D11" s="37"/>
      <c r="E11" s="31" t="s">
        <v>65</v>
      </c>
      <c r="F11" s="37"/>
      <c r="G11" s="37"/>
      <c r="H11" s="37"/>
      <c r="I11" s="37"/>
      <c r="J11" s="38"/>
    </row>
    <row r="12" ht="90">
      <c r="A12" s="29" t="s">
        <v>36</v>
      </c>
      <c r="B12" s="36"/>
      <c r="C12" s="37"/>
      <c r="D12" s="37"/>
      <c r="E12" s="39" t="s">
        <v>157</v>
      </c>
      <c r="F12" s="37"/>
      <c r="G12" s="37"/>
      <c r="H12" s="37"/>
      <c r="I12" s="37"/>
      <c r="J12" s="38"/>
    </row>
    <row r="13" ht="165">
      <c r="A13" s="29" t="s">
        <v>38</v>
      </c>
      <c r="B13" s="36"/>
      <c r="C13" s="37"/>
      <c r="D13" s="37"/>
      <c r="E13" s="31" t="s">
        <v>67</v>
      </c>
      <c r="F13" s="37"/>
      <c r="G13" s="37"/>
      <c r="H13" s="37"/>
      <c r="I13" s="37"/>
      <c r="J13" s="38"/>
    </row>
    <row r="14">
      <c r="A14" s="29" t="s">
        <v>29</v>
      </c>
      <c r="B14" s="29">
        <v>2</v>
      </c>
      <c r="C14" s="30" t="s">
        <v>74</v>
      </c>
      <c r="D14" s="29" t="s">
        <v>31</v>
      </c>
      <c r="E14" s="31" t="s">
        <v>75</v>
      </c>
      <c r="F14" s="32" t="s">
        <v>33</v>
      </c>
      <c r="G14" s="33">
        <v>1</v>
      </c>
      <c r="H14" s="34">
        <v>0</v>
      </c>
      <c r="I14" s="34">
        <f>ROUND(G14*H14,P4)</f>
        <v>0</v>
      </c>
      <c r="J14" s="29"/>
      <c r="O14" s="35">
        <f>I14*0.21</f>
        <v>0</v>
      </c>
      <c r="P14">
        <v>3</v>
      </c>
    </row>
    <row r="15">
      <c r="A15" s="29" t="s">
        <v>34</v>
      </c>
      <c r="B15" s="36"/>
      <c r="C15" s="37"/>
      <c r="D15" s="37"/>
      <c r="E15" s="44" t="s">
        <v>31</v>
      </c>
      <c r="F15" s="37"/>
      <c r="G15" s="37"/>
      <c r="H15" s="37"/>
      <c r="I15" s="37"/>
      <c r="J15" s="38"/>
    </row>
    <row r="16" ht="225">
      <c r="A16" s="29" t="s">
        <v>36</v>
      </c>
      <c r="B16" s="36"/>
      <c r="C16" s="37"/>
      <c r="D16" s="37"/>
      <c r="E16" s="39" t="s">
        <v>158</v>
      </c>
      <c r="F16" s="37"/>
      <c r="G16" s="37"/>
      <c r="H16" s="37"/>
      <c r="I16" s="37"/>
      <c r="J16" s="38"/>
    </row>
    <row r="17" ht="30">
      <c r="A17" s="29" t="s">
        <v>38</v>
      </c>
      <c r="B17" s="36"/>
      <c r="C17" s="37"/>
      <c r="D17" s="37"/>
      <c r="E17" s="31" t="s">
        <v>78</v>
      </c>
      <c r="F17" s="37"/>
      <c r="G17" s="37"/>
      <c r="H17" s="37"/>
      <c r="I17" s="37"/>
      <c r="J17" s="38"/>
    </row>
    <row r="18">
      <c r="A18" s="29" t="s">
        <v>29</v>
      </c>
      <c r="B18" s="29">
        <v>3</v>
      </c>
      <c r="C18" s="30" t="s">
        <v>115</v>
      </c>
      <c r="D18" s="29" t="s">
        <v>31</v>
      </c>
      <c r="E18" s="31" t="s">
        <v>116</v>
      </c>
      <c r="F18" s="32" t="s">
        <v>33</v>
      </c>
      <c r="G18" s="33">
        <v>1</v>
      </c>
      <c r="H18" s="34">
        <v>0</v>
      </c>
      <c r="I18" s="34">
        <f>ROUND(G18*H18,P4)</f>
        <v>0</v>
      </c>
      <c r="J18" s="29"/>
      <c r="O18" s="35">
        <f>I18*0.21</f>
        <v>0</v>
      </c>
      <c r="P18">
        <v>3</v>
      </c>
    </row>
    <row r="19">
      <c r="A19" s="29" t="s">
        <v>34</v>
      </c>
      <c r="B19" s="36"/>
      <c r="C19" s="37"/>
      <c r="D19" s="37"/>
      <c r="E19" s="44" t="s">
        <v>31</v>
      </c>
      <c r="F19" s="37"/>
      <c r="G19" s="37"/>
      <c r="H19" s="37"/>
      <c r="I19" s="37"/>
      <c r="J19" s="38"/>
    </row>
    <row r="20" ht="180">
      <c r="A20" s="29" t="s">
        <v>36</v>
      </c>
      <c r="B20" s="36"/>
      <c r="C20" s="37"/>
      <c r="D20" s="37"/>
      <c r="E20" s="39" t="s">
        <v>159</v>
      </c>
      <c r="F20" s="37"/>
      <c r="G20" s="37"/>
      <c r="H20" s="37"/>
      <c r="I20" s="37"/>
      <c r="J20" s="38"/>
    </row>
    <row r="21" ht="30">
      <c r="A21" s="29" t="s">
        <v>38</v>
      </c>
      <c r="B21" s="36"/>
      <c r="C21" s="37"/>
      <c r="D21" s="37"/>
      <c r="E21" s="31" t="s">
        <v>82</v>
      </c>
      <c r="F21" s="37"/>
      <c r="G21" s="37"/>
      <c r="H21" s="37"/>
      <c r="I21" s="37"/>
      <c r="J21" s="38"/>
    </row>
    <row r="22">
      <c r="A22" s="29" t="s">
        <v>29</v>
      </c>
      <c r="B22" s="29">
        <v>4</v>
      </c>
      <c r="C22" s="30" t="s">
        <v>90</v>
      </c>
      <c r="D22" s="29" t="s">
        <v>31</v>
      </c>
      <c r="E22" s="31" t="s">
        <v>91</v>
      </c>
      <c r="F22" s="32" t="s">
        <v>33</v>
      </c>
      <c r="G22" s="33">
        <v>1</v>
      </c>
      <c r="H22" s="34">
        <v>0</v>
      </c>
      <c r="I22" s="34">
        <f>ROUND(G22*H22,P4)</f>
        <v>0</v>
      </c>
      <c r="J22" s="29"/>
      <c r="O22" s="35">
        <f>I22*0.21</f>
        <v>0</v>
      </c>
      <c r="P22">
        <v>3</v>
      </c>
    </row>
    <row r="23">
      <c r="A23" s="29" t="s">
        <v>34</v>
      </c>
      <c r="B23" s="36"/>
      <c r="C23" s="37"/>
      <c r="D23" s="37"/>
      <c r="E23" s="44" t="s">
        <v>31</v>
      </c>
      <c r="F23" s="37"/>
      <c r="G23" s="37"/>
      <c r="H23" s="37"/>
      <c r="I23" s="37"/>
      <c r="J23" s="38"/>
    </row>
    <row r="24" ht="180">
      <c r="A24" s="29" t="s">
        <v>36</v>
      </c>
      <c r="B24" s="36"/>
      <c r="C24" s="37"/>
      <c r="D24" s="37"/>
      <c r="E24" s="39" t="s">
        <v>160</v>
      </c>
      <c r="F24" s="37"/>
      <c r="G24" s="37"/>
      <c r="H24" s="37"/>
      <c r="I24" s="37"/>
      <c r="J24" s="38"/>
    </row>
    <row r="25" ht="30">
      <c r="A25" s="29" t="s">
        <v>38</v>
      </c>
      <c r="B25" s="36"/>
      <c r="C25" s="37"/>
      <c r="D25" s="37"/>
      <c r="E25" s="31" t="s">
        <v>82</v>
      </c>
      <c r="F25" s="37"/>
      <c r="G25" s="37"/>
      <c r="H25" s="37"/>
      <c r="I25" s="37"/>
      <c r="J25" s="38"/>
    </row>
    <row r="26">
      <c r="A26" s="29" t="s">
        <v>29</v>
      </c>
      <c r="B26" s="29">
        <v>5</v>
      </c>
      <c r="C26" s="30" t="s">
        <v>93</v>
      </c>
      <c r="D26" s="29" t="s">
        <v>31</v>
      </c>
      <c r="E26" s="31" t="s">
        <v>94</v>
      </c>
      <c r="F26" s="32" t="s">
        <v>33</v>
      </c>
      <c r="G26" s="33">
        <v>1</v>
      </c>
      <c r="H26" s="34">
        <v>0</v>
      </c>
      <c r="I26" s="34">
        <f>ROUND(G26*H26,P4)</f>
        <v>0</v>
      </c>
      <c r="J26" s="29"/>
      <c r="O26" s="35">
        <f>I26*0.21</f>
        <v>0</v>
      </c>
      <c r="P26">
        <v>3</v>
      </c>
    </row>
    <row r="27" ht="150">
      <c r="A27" s="29" t="s">
        <v>34</v>
      </c>
      <c r="B27" s="36"/>
      <c r="C27" s="37"/>
      <c r="D27" s="37"/>
      <c r="E27" s="31" t="s">
        <v>95</v>
      </c>
      <c r="F27" s="37"/>
      <c r="G27" s="37"/>
      <c r="H27" s="37"/>
      <c r="I27" s="37"/>
      <c r="J27" s="38"/>
    </row>
    <row r="28" ht="165">
      <c r="A28" s="29" t="s">
        <v>36</v>
      </c>
      <c r="B28" s="36"/>
      <c r="C28" s="37"/>
      <c r="D28" s="37"/>
      <c r="E28" s="39" t="s">
        <v>161</v>
      </c>
      <c r="F28" s="37"/>
      <c r="G28" s="37"/>
      <c r="H28" s="37"/>
      <c r="I28" s="37"/>
      <c r="J28" s="38"/>
    </row>
    <row r="29" ht="75">
      <c r="A29" s="29" t="s">
        <v>38</v>
      </c>
      <c r="B29" s="40"/>
      <c r="C29" s="41"/>
      <c r="D29" s="41"/>
      <c r="E29" s="31" t="s">
        <v>97</v>
      </c>
      <c r="F29" s="41"/>
      <c r="G29" s="41"/>
      <c r="H29" s="41"/>
      <c r="I29" s="41"/>
      <c r="J29" s="43"/>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9.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162</v>
      </c>
      <c r="I3" s="16">
        <f>SUMIFS(I9:I29,A9:A29,"SD")</f>
        <v>0</v>
      </c>
      <c r="J3" s="9"/>
      <c r="O3">
        <v>0</v>
      </c>
      <c r="P3">
        <v>2</v>
      </c>
    </row>
    <row r="4">
      <c r="A4" s="10" t="s">
        <v>8</v>
      </c>
      <c r="B4" s="11" t="s">
        <v>9</v>
      </c>
      <c r="C4" s="12" t="s">
        <v>10</v>
      </c>
      <c r="D4" s="13"/>
      <c r="E4" s="14" t="s">
        <v>11</v>
      </c>
      <c r="F4" s="7"/>
      <c r="G4" s="7"/>
      <c r="H4" s="7"/>
      <c r="I4" s="7"/>
      <c r="J4" s="9"/>
      <c r="O4">
        <v>0.14999999999999999</v>
      </c>
      <c r="P4">
        <v>2</v>
      </c>
    </row>
    <row r="5">
      <c r="A5" s="10" t="s">
        <v>12</v>
      </c>
      <c r="B5" s="11" t="s">
        <v>13</v>
      </c>
      <c r="C5" s="12" t="s">
        <v>162</v>
      </c>
      <c r="D5" s="13"/>
      <c r="E5" s="14" t="s">
        <v>163</v>
      </c>
      <c r="F5" s="7"/>
      <c r="G5" s="7"/>
      <c r="H5" s="7"/>
      <c r="I5" s="7"/>
      <c r="J5" s="9"/>
      <c r="O5">
        <v>0.20999999999999999</v>
      </c>
    </row>
    <row r="6">
      <c r="A6" s="17" t="s">
        <v>15</v>
      </c>
      <c r="B6" s="18" t="s">
        <v>16</v>
      </c>
      <c r="C6" s="19" t="s">
        <v>17</v>
      </c>
      <c r="D6" s="19" t="s">
        <v>18</v>
      </c>
      <c r="E6" s="19" t="s">
        <v>19</v>
      </c>
      <c r="F6" s="19" t="s">
        <v>20</v>
      </c>
      <c r="G6" s="19" t="s">
        <v>21</v>
      </c>
      <c r="H6" s="19" t="s">
        <v>22</v>
      </c>
      <c r="I6" s="19"/>
      <c r="J6" s="20" t="s">
        <v>23</v>
      </c>
    </row>
    <row r="7">
      <c r="A7" s="17"/>
      <c r="B7" s="18"/>
      <c r="C7" s="19"/>
      <c r="D7" s="19"/>
      <c r="E7" s="19"/>
      <c r="F7" s="19"/>
      <c r="G7" s="19"/>
      <c r="H7" s="19" t="s">
        <v>24</v>
      </c>
      <c r="I7" s="19" t="s">
        <v>25</v>
      </c>
      <c r="J7" s="20"/>
    </row>
    <row r="8">
      <c r="A8" s="21">
        <v>0</v>
      </c>
      <c r="B8" s="18">
        <v>1</v>
      </c>
      <c r="C8" s="22">
        <v>2</v>
      </c>
      <c r="D8" s="19">
        <v>3</v>
      </c>
      <c r="E8" s="22">
        <v>4</v>
      </c>
      <c r="F8" s="19">
        <v>5</v>
      </c>
      <c r="G8" s="19">
        <v>6</v>
      </c>
      <c r="H8" s="19">
        <v>7</v>
      </c>
      <c r="I8" s="22">
        <v>8</v>
      </c>
      <c r="J8" s="20">
        <v>9</v>
      </c>
    </row>
    <row r="9">
      <c r="A9" s="23" t="s">
        <v>26</v>
      </c>
      <c r="B9" s="24"/>
      <c r="C9" s="25" t="s">
        <v>27</v>
      </c>
      <c r="D9" s="26"/>
      <c r="E9" s="23" t="s">
        <v>28</v>
      </c>
      <c r="F9" s="26"/>
      <c r="G9" s="26"/>
      <c r="H9" s="26"/>
      <c r="I9" s="27">
        <f>SUMIFS(I10:I29,A10:A29,"P")</f>
        <v>0</v>
      </c>
      <c r="J9" s="28"/>
    </row>
    <row r="10" ht="30">
      <c r="A10" s="29" t="s">
        <v>29</v>
      </c>
      <c r="B10" s="29">
        <v>1</v>
      </c>
      <c r="C10" s="30" t="s">
        <v>61</v>
      </c>
      <c r="D10" s="29" t="s">
        <v>62</v>
      </c>
      <c r="E10" s="31" t="s">
        <v>63</v>
      </c>
      <c r="F10" s="32" t="s">
        <v>64</v>
      </c>
      <c r="G10" s="33">
        <v>214.96000000000001</v>
      </c>
      <c r="H10" s="34">
        <v>0</v>
      </c>
      <c r="I10" s="34">
        <f>ROUND(G10*H10,P4)</f>
        <v>0</v>
      </c>
      <c r="J10" s="29"/>
      <c r="O10" s="35">
        <f>I10*0.21</f>
        <v>0</v>
      </c>
      <c r="P10">
        <v>3</v>
      </c>
    </row>
    <row r="11">
      <c r="A11" s="29" t="s">
        <v>34</v>
      </c>
      <c r="B11" s="36"/>
      <c r="C11" s="37"/>
      <c r="D11" s="37"/>
      <c r="E11" s="31" t="s">
        <v>65</v>
      </c>
      <c r="F11" s="37"/>
      <c r="G11" s="37"/>
      <c r="H11" s="37"/>
      <c r="I11" s="37"/>
      <c r="J11" s="38"/>
    </row>
    <row r="12" ht="105">
      <c r="A12" s="29" t="s">
        <v>36</v>
      </c>
      <c r="B12" s="36"/>
      <c r="C12" s="37"/>
      <c r="D12" s="37"/>
      <c r="E12" s="39" t="s">
        <v>164</v>
      </c>
      <c r="F12" s="37"/>
      <c r="G12" s="37"/>
      <c r="H12" s="37"/>
      <c r="I12" s="37"/>
      <c r="J12" s="38"/>
    </row>
    <row r="13" ht="165">
      <c r="A13" s="29" t="s">
        <v>38</v>
      </c>
      <c r="B13" s="36"/>
      <c r="C13" s="37"/>
      <c r="D13" s="37"/>
      <c r="E13" s="31" t="s">
        <v>67</v>
      </c>
      <c r="F13" s="37"/>
      <c r="G13" s="37"/>
      <c r="H13" s="37"/>
      <c r="I13" s="37"/>
      <c r="J13" s="38"/>
    </row>
    <row r="14">
      <c r="A14" s="29" t="s">
        <v>29</v>
      </c>
      <c r="B14" s="29">
        <v>2</v>
      </c>
      <c r="C14" s="30" t="s">
        <v>74</v>
      </c>
      <c r="D14" s="29" t="s">
        <v>31</v>
      </c>
      <c r="E14" s="31" t="s">
        <v>75</v>
      </c>
      <c r="F14" s="32" t="s">
        <v>33</v>
      </c>
      <c r="G14" s="33">
        <v>1</v>
      </c>
      <c r="H14" s="34">
        <v>0</v>
      </c>
      <c r="I14" s="34">
        <f>ROUND(G14*H14,P4)</f>
        <v>0</v>
      </c>
      <c r="J14" s="29"/>
      <c r="O14" s="35">
        <f>I14*0.21</f>
        <v>0</v>
      </c>
      <c r="P14">
        <v>3</v>
      </c>
    </row>
    <row r="15">
      <c r="A15" s="29" t="s">
        <v>34</v>
      </c>
      <c r="B15" s="36"/>
      <c r="C15" s="37"/>
      <c r="D15" s="37"/>
      <c r="E15" s="44" t="s">
        <v>31</v>
      </c>
      <c r="F15" s="37"/>
      <c r="G15" s="37"/>
      <c r="H15" s="37"/>
      <c r="I15" s="37"/>
      <c r="J15" s="38"/>
    </row>
    <row r="16" ht="225">
      <c r="A16" s="29" t="s">
        <v>36</v>
      </c>
      <c r="B16" s="36"/>
      <c r="C16" s="37"/>
      <c r="D16" s="37"/>
      <c r="E16" s="39" t="s">
        <v>165</v>
      </c>
      <c r="F16" s="37"/>
      <c r="G16" s="37"/>
      <c r="H16" s="37"/>
      <c r="I16" s="37"/>
      <c r="J16" s="38"/>
    </row>
    <row r="17" ht="30">
      <c r="A17" s="29" t="s">
        <v>38</v>
      </c>
      <c r="B17" s="36"/>
      <c r="C17" s="37"/>
      <c r="D17" s="37"/>
      <c r="E17" s="31" t="s">
        <v>78</v>
      </c>
      <c r="F17" s="37"/>
      <c r="G17" s="37"/>
      <c r="H17" s="37"/>
      <c r="I17" s="37"/>
      <c r="J17" s="38"/>
    </row>
    <row r="18">
      <c r="A18" s="29" t="s">
        <v>29</v>
      </c>
      <c r="B18" s="29">
        <v>3</v>
      </c>
      <c r="C18" s="30" t="s">
        <v>115</v>
      </c>
      <c r="D18" s="29" t="s">
        <v>31</v>
      </c>
      <c r="E18" s="31" t="s">
        <v>116</v>
      </c>
      <c r="F18" s="32" t="s">
        <v>33</v>
      </c>
      <c r="G18" s="33">
        <v>1</v>
      </c>
      <c r="H18" s="34">
        <v>0</v>
      </c>
      <c r="I18" s="34">
        <f>ROUND(G18*H18,P4)</f>
        <v>0</v>
      </c>
      <c r="J18" s="29"/>
      <c r="O18" s="35">
        <f>I18*0.21</f>
        <v>0</v>
      </c>
      <c r="P18">
        <v>3</v>
      </c>
    </row>
    <row r="19">
      <c r="A19" s="29" t="s">
        <v>34</v>
      </c>
      <c r="B19" s="36"/>
      <c r="C19" s="37"/>
      <c r="D19" s="37"/>
      <c r="E19" s="44" t="s">
        <v>31</v>
      </c>
      <c r="F19" s="37"/>
      <c r="G19" s="37"/>
      <c r="H19" s="37"/>
      <c r="I19" s="37"/>
      <c r="J19" s="38"/>
    </row>
    <row r="20" ht="195">
      <c r="A20" s="29" t="s">
        <v>36</v>
      </c>
      <c r="B20" s="36"/>
      <c r="C20" s="37"/>
      <c r="D20" s="37"/>
      <c r="E20" s="39" t="s">
        <v>166</v>
      </c>
      <c r="F20" s="37"/>
      <c r="G20" s="37"/>
      <c r="H20" s="37"/>
      <c r="I20" s="37"/>
      <c r="J20" s="38"/>
    </row>
    <row r="21" ht="30">
      <c r="A21" s="29" t="s">
        <v>38</v>
      </c>
      <c r="B21" s="36"/>
      <c r="C21" s="37"/>
      <c r="D21" s="37"/>
      <c r="E21" s="31" t="s">
        <v>82</v>
      </c>
      <c r="F21" s="37"/>
      <c r="G21" s="37"/>
      <c r="H21" s="37"/>
      <c r="I21" s="37"/>
      <c r="J21" s="38"/>
    </row>
    <row r="22">
      <c r="A22" s="29" t="s">
        <v>29</v>
      </c>
      <c r="B22" s="29">
        <v>4</v>
      </c>
      <c r="C22" s="30" t="s">
        <v>90</v>
      </c>
      <c r="D22" s="29" t="s">
        <v>31</v>
      </c>
      <c r="E22" s="31" t="s">
        <v>91</v>
      </c>
      <c r="F22" s="32" t="s">
        <v>33</v>
      </c>
      <c r="G22" s="33">
        <v>1</v>
      </c>
      <c r="H22" s="34">
        <v>0</v>
      </c>
      <c r="I22" s="34">
        <f>ROUND(G22*H22,P4)</f>
        <v>0</v>
      </c>
      <c r="J22" s="29"/>
      <c r="O22" s="35">
        <f>I22*0.21</f>
        <v>0</v>
      </c>
      <c r="P22">
        <v>3</v>
      </c>
    </row>
    <row r="23">
      <c r="A23" s="29" t="s">
        <v>34</v>
      </c>
      <c r="B23" s="36"/>
      <c r="C23" s="37"/>
      <c r="D23" s="37"/>
      <c r="E23" s="44" t="s">
        <v>31</v>
      </c>
      <c r="F23" s="37"/>
      <c r="G23" s="37"/>
      <c r="H23" s="37"/>
      <c r="I23" s="37"/>
      <c r="J23" s="38"/>
    </row>
    <row r="24" ht="195">
      <c r="A24" s="29" t="s">
        <v>36</v>
      </c>
      <c r="B24" s="36"/>
      <c r="C24" s="37"/>
      <c r="D24" s="37"/>
      <c r="E24" s="39" t="s">
        <v>167</v>
      </c>
      <c r="F24" s="37"/>
      <c r="G24" s="37"/>
      <c r="H24" s="37"/>
      <c r="I24" s="37"/>
      <c r="J24" s="38"/>
    </row>
    <row r="25" ht="30">
      <c r="A25" s="29" t="s">
        <v>38</v>
      </c>
      <c r="B25" s="36"/>
      <c r="C25" s="37"/>
      <c r="D25" s="37"/>
      <c r="E25" s="31" t="s">
        <v>82</v>
      </c>
      <c r="F25" s="37"/>
      <c r="G25" s="37"/>
      <c r="H25" s="37"/>
      <c r="I25" s="37"/>
      <c r="J25" s="38"/>
    </row>
    <row r="26">
      <c r="A26" s="29" t="s">
        <v>29</v>
      </c>
      <c r="B26" s="29">
        <v>5</v>
      </c>
      <c r="C26" s="30" t="s">
        <v>93</v>
      </c>
      <c r="D26" s="29" t="s">
        <v>31</v>
      </c>
      <c r="E26" s="31" t="s">
        <v>94</v>
      </c>
      <c r="F26" s="32" t="s">
        <v>33</v>
      </c>
      <c r="G26" s="33">
        <v>1</v>
      </c>
      <c r="H26" s="34">
        <v>0</v>
      </c>
      <c r="I26" s="34">
        <f>ROUND(G26*H26,P4)</f>
        <v>0</v>
      </c>
      <c r="J26" s="29"/>
      <c r="O26" s="35">
        <f>I26*0.21</f>
        <v>0</v>
      </c>
      <c r="P26">
        <v>3</v>
      </c>
    </row>
    <row r="27" ht="150">
      <c r="A27" s="29" t="s">
        <v>34</v>
      </c>
      <c r="B27" s="36"/>
      <c r="C27" s="37"/>
      <c r="D27" s="37"/>
      <c r="E27" s="31" t="s">
        <v>95</v>
      </c>
      <c r="F27" s="37"/>
      <c r="G27" s="37"/>
      <c r="H27" s="37"/>
      <c r="I27" s="37"/>
      <c r="J27" s="38"/>
    </row>
    <row r="28" ht="150">
      <c r="A28" s="29" t="s">
        <v>36</v>
      </c>
      <c r="B28" s="36"/>
      <c r="C28" s="37"/>
      <c r="D28" s="37"/>
      <c r="E28" s="39" t="s">
        <v>168</v>
      </c>
      <c r="F28" s="37"/>
      <c r="G28" s="37"/>
      <c r="H28" s="37"/>
      <c r="I28" s="37"/>
      <c r="J28" s="38"/>
    </row>
    <row r="29" ht="75">
      <c r="A29" s="29" t="s">
        <v>38</v>
      </c>
      <c r="B29" s="40"/>
      <c r="C29" s="41"/>
      <c r="D29" s="41"/>
      <c r="E29" s="31" t="s">
        <v>97</v>
      </c>
      <c r="F29" s="41"/>
      <c r="G29" s="41"/>
      <c r="H29" s="41"/>
      <c r="I29" s="41"/>
      <c r="J29" s="43"/>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docProps/app.xml><?xml version="1.0" encoding="utf-8"?>
<Properties xmlns="http://schemas.openxmlformats.org/officeDocument/2006/extended-properties"/>
</file>

<file path=docProps/core.xml><?xml version="1.0" encoding="utf-8"?>
<cp:coreProperties xmlns:dc="http://purl.org/dc/elements/1.1/" xmlns:dcterms="http://purl.org/dc/terms/" xmlns:xsi="http://www.w3.org/2001/XMLSchema-instance" xmlns:cp="http://schemas.openxmlformats.org/package/2006/metadata/core-properties">
  <dc:creator>Jaroslav Hostin</dc:creator>
  <cp:lastModifiedBy>Jaroslav Hostin</cp:lastModifiedBy>
  <dcterms:created xsi:type="dcterms:W3CDTF">2024-07-24T06:02:36Z</dcterms:created>
  <dcterms:modified xsi:type="dcterms:W3CDTF">2024-07-24T06:02:41Z</dcterms:modified>
</cp:coreProperties>
</file>